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2-27.)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9" i="1"/>
  <c r="E28"/>
  <c r="E26"/>
  <c r="D26"/>
  <c r="E24"/>
  <c r="E23"/>
  <c r="E22"/>
  <c r="E21"/>
  <c r="E10"/>
  <c r="E31" s="1"/>
  <c r="E14" s="1"/>
  <c r="E32" l="1"/>
</calcChain>
</file>

<file path=xl/sharedStrings.xml><?xml version="1.0" encoding="utf-8"?>
<sst xmlns="http://schemas.openxmlformats.org/spreadsheetml/2006/main" count="79" uniqueCount="53">
  <si>
    <t>Информация о выполненных работах на МКД по</t>
  </si>
  <si>
    <t xml:space="preserve">2 микрорайон, д.27 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</si>
  <si>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</si>
  <si>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</si>
  <si>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</si>
  <si>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</si>
  <si>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</si>
  <si>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</si>
  <si>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</si>
  <si>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</si>
  <si>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</si>
  <si>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</si>
  <si>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</si>
  <si>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</si>
  <si>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</si>
  <si>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</si>
  <si>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</si>
  <si>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</si>
  <si>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</si>
  <si>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</si>
  <si>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</si>
  <si>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</si>
  <si>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</si>
  <si>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</si>
  <si>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</si>
  <si>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</si>
  <si>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</si>
  <si>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</si>
  <si>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>инвентарь</t>
  </si>
  <si>
    <t xml:space="preserve">     -вывоз КГМ</t>
  </si>
  <si>
    <t xml:space="preserve">     дезинсекция подвалов</t>
  </si>
  <si>
    <t>3.3.</t>
  </si>
  <si>
    <t xml:space="preserve">  - текущий ремонт, в том числе:  </t>
  </si>
  <si>
    <t xml:space="preserve">  - ремонт отопления, водопровода, 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</si>
  <si>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</si>
  <si>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</si>
  <si>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</si>
  <si>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</si>
  <si>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- ремонт кровли</t>
  </si>
  <si>
    <t>- ремонт подъездов</t>
  </si>
  <si>
    <t xml:space="preserve">  - разные работы (ремонт козырьков над подвалами, ремонт подвальных козырьков, окон, покраска малых форм.)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</si>
  <si>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</si>
  <si>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</si>
  <si>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</si>
  <si>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</si>
  <si>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</si>
  <si>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</si>
  <si>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</si>
  <si>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</si>
  <si>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</si>
  <si>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</si>
  <si>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2 микрорайон, д.27</t>
  </si>
  <si>
    <t>2 микрорайон,дом 27 Структура затрат по статье "Содержание и ремонт МКД"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</si>
</sst>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49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2 микрорайон,дом 27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2 микрорайон,дом 27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14232.09</c:v>
                </c:pt>
                <c:pt idx="2">
                  <c:v>116168.93</c:v>
                </c:pt>
                <c:pt idx="3">
                  <c:v>437805</c:v>
                </c:pt>
                <c:pt idx="4">
                  <c:v>42638.87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6</xdr:row>
      <xdr:rowOff>1362074</xdr:rowOff>
    </xdr:from>
    <xdr:to>
      <xdr:col>15</xdr:col>
      <xdr:colOff>76199</xdr:colOff>
      <xdr:row>32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9">
    <tabColor rgb="FFFFFF00"/>
  </sheetPr>
  <dimension ref="A2:G58"/>
  <sheetViews>
    <sheetView workbookViewId="0">
      <selection activeCell="E17" sqref="E17:E21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56" t="s">
        <v>0</v>
      </c>
      <c r="B2" s="56"/>
      <c r="C2" s="56"/>
      <c r="D2" s="56"/>
      <c r="E2" s="56"/>
    </row>
    <row r="3" spans="1:7">
      <c r="A3" s="56" t="s">
        <v>1</v>
      </c>
      <c r="B3" s="56"/>
      <c r="C3" s="56"/>
      <c r="D3" s="56"/>
      <c r="E3" s="56"/>
    </row>
    <row r="4" spans="1:7">
      <c r="A4" s="56" t="s">
        <v>2</v>
      </c>
      <c r="B4" s="56"/>
      <c r="C4" s="56"/>
      <c r="D4" s="56"/>
      <c r="E4" s="56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</f>
        <v>327991.31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327991.31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0</v>
      </c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7">
      <c r="A14" s="19" t="s">
        <v>19</v>
      </c>
      <c r="B14" s="11" t="s">
        <v>20</v>
      </c>
      <c r="C14" s="12"/>
      <c r="D14" s="13"/>
      <c r="E14" s="14">
        <f>E15+E16+E17+E18+E19+E20+E21+E22+E31</f>
        <v>610844.89029999997</v>
      </c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13935.52</v>
      </c>
      <c r="F15" s="15"/>
      <c r="G15" s="15"/>
    </row>
    <row r="16" spans="1:7">
      <c r="A16" s="20"/>
      <c r="B16" s="21" t="s">
        <v>23</v>
      </c>
      <c r="C16" s="17"/>
      <c r="D16" s="17"/>
      <c r="E16" s="22">
        <v>296.57</v>
      </c>
      <c r="F16" s="15"/>
      <c r="G16" s="15"/>
    </row>
    <row r="17" spans="1:5" ht="25.5">
      <c r="A17" s="20" t="s">
        <v>24</v>
      </c>
      <c r="B17" s="21" t="s">
        <v>25</v>
      </c>
      <c r="C17" s="23" t="s">
        <v>26</v>
      </c>
      <c r="D17" s="23">
        <v>3821</v>
      </c>
      <c r="E17" s="22">
        <v>109478.06</v>
      </c>
    </row>
    <row r="18" spans="1:5">
      <c r="A18" s="20"/>
      <c r="B18" s="21" t="s">
        <v>27</v>
      </c>
      <c r="C18" s="23" t="s">
        <v>26</v>
      </c>
      <c r="D18" s="23">
        <v>600</v>
      </c>
      <c r="E18" s="22">
        <v>2100</v>
      </c>
    </row>
    <row r="19" spans="1:5">
      <c r="A19" s="20"/>
      <c r="B19" s="21" t="s">
        <v>28</v>
      </c>
      <c r="C19" s="23"/>
      <c r="D19" s="23"/>
      <c r="E19" s="22">
        <v>1285.53</v>
      </c>
    </row>
    <row r="20" spans="1:5">
      <c r="A20" s="20"/>
      <c r="B20" s="21" t="s">
        <v>29</v>
      </c>
      <c r="C20" s="23"/>
      <c r="D20" s="23"/>
      <c r="E20" s="22">
        <v>965.34</v>
      </c>
    </row>
    <row r="21" spans="1:5">
      <c r="A21" s="20"/>
      <c r="B21" s="21" t="s">
        <v>30</v>
      </c>
      <c r="C21" s="23"/>
      <c r="D21" s="23"/>
      <c r="E21" s="22">
        <f>1440+900</f>
        <v>2340</v>
      </c>
    </row>
    <row r="22" spans="1:5">
      <c r="A22" s="20" t="s">
        <v>31</v>
      </c>
      <c r="B22" s="21" t="s">
        <v>32</v>
      </c>
      <c r="C22" s="17" t="s">
        <v>10</v>
      </c>
      <c r="D22" s="17"/>
      <c r="E22" s="24">
        <f>E23+E24+E25+E26+E27+E28+E29+E30</f>
        <v>437805</v>
      </c>
    </row>
    <row r="23" spans="1:5" ht="25.5">
      <c r="A23" s="20"/>
      <c r="B23" s="25" t="s">
        <v>33</v>
      </c>
      <c r="C23" s="23" t="s">
        <v>34</v>
      </c>
      <c r="D23" s="26">
        <v>23</v>
      </c>
      <c r="E23" s="27">
        <f>2648+4346.72+2241+7154</f>
        <v>16389.72</v>
      </c>
    </row>
    <row r="24" spans="1:5">
      <c r="A24" s="20"/>
      <c r="B24" s="28" t="s">
        <v>35</v>
      </c>
      <c r="C24" s="29" t="s">
        <v>36</v>
      </c>
      <c r="D24" s="30">
        <v>1</v>
      </c>
      <c r="E24" s="27">
        <f>10443+15549.66+11208+597</f>
        <v>37797.660000000003</v>
      </c>
    </row>
    <row r="25" spans="1:5">
      <c r="A25" s="20"/>
      <c r="B25" s="25" t="s">
        <v>37</v>
      </c>
      <c r="C25" s="31" t="s">
        <v>34</v>
      </c>
      <c r="D25" s="30">
        <v>1917</v>
      </c>
      <c r="E25" s="27">
        <v>42469</v>
      </c>
    </row>
    <row r="26" spans="1:5">
      <c r="A26" s="20"/>
      <c r="B26" s="28" t="s">
        <v>38</v>
      </c>
      <c r="C26" s="29" t="s">
        <v>26</v>
      </c>
      <c r="D26" s="29">
        <f>525+60</f>
        <v>585</v>
      </c>
      <c r="E26" s="27">
        <f>53273+6203</f>
        <v>59476</v>
      </c>
    </row>
    <row r="27" spans="1:5">
      <c r="A27" s="20"/>
      <c r="B27" s="32" t="s">
        <v>39</v>
      </c>
      <c r="C27" s="29" t="s">
        <v>36</v>
      </c>
      <c r="D27" s="29">
        <v>4</v>
      </c>
      <c r="E27" s="27">
        <v>104180</v>
      </c>
    </row>
    <row r="28" spans="1:5" ht="38.25">
      <c r="A28" s="20"/>
      <c r="B28" s="33" t="s">
        <v>40</v>
      </c>
      <c r="C28" s="29"/>
      <c r="D28" s="29"/>
      <c r="E28" s="27">
        <f>16015.32+8833+2237.93+1025.4</f>
        <v>28111.65</v>
      </c>
    </row>
    <row r="29" spans="1:5">
      <c r="A29" s="20"/>
      <c r="B29" s="34" t="s">
        <v>41</v>
      </c>
      <c r="C29" s="35"/>
      <c r="D29" s="35"/>
      <c r="E29" s="36">
        <f>8288.68+6350.34+58198.28+46900.07+14843.6</f>
        <v>134580.97</v>
      </c>
    </row>
    <row r="30" spans="1:5" ht="25.5">
      <c r="A30" s="20"/>
      <c r="B30" s="37" t="s">
        <v>42</v>
      </c>
      <c r="C30" s="38" t="s">
        <v>34</v>
      </c>
      <c r="D30" s="39">
        <v>864</v>
      </c>
      <c r="E30" s="39">
        <v>14800</v>
      </c>
    </row>
    <row r="31" spans="1:5">
      <c r="A31" s="20" t="s">
        <v>43</v>
      </c>
      <c r="B31" s="21" t="s">
        <v>44</v>
      </c>
      <c r="C31" s="17" t="s">
        <v>10</v>
      </c>
      <c r="D31" s="17"/>
      <c r="E31" s="18">
        <f>E10*0.13</f>
        <v>42638.870300000002</v>
      </c>
    </row>
    <row r="32" spans="1:5">
      <c r="A32" s="6" t="s">
        <v>45</v>
      </c>
      <c r="B32" s="7" t="s">
        <v>46</v>
      </c>
      <c r="C32" s="40" t="s">
        <v>10</v>
      </c>
      <c r="D32" s="40" t="s">
        <v>10</v>
      </c>
      <c r="E32" s="41">
        <f>E9+E10-E14</f>
        <v>-282853.58029999997</v>
      </c>
    </row>
    <row r="33" spans="1:7">
      <c r="F33" s="15"/>
      <c r="G33" s="15"/>
    </row>
    <row r="38" spans="1:7">
      <c r="A38" s="42"/>
      <c r="B38" s="43"/>
      <c r="C38" s="44"/>
      <c r="D38" s="45"/>
      <c r="E38" s="46"/>
    </row>
    <row r="39" spans="1:7">
      <c r="A39" s="42"/>
      <c r="B39" s="47"/>
      <c r="C39" s="48"/>
      <c r="D39" s="49"/>
      <c r="E39" s="46"/>
    </row>
    <row r="40" spans="1:7">
      <c r="A40" s="42"/>
      <c r="B40" s="43"/>
      <c r="C40" s="50"/>
      <c r="D40" s="49"/>
      <c r="E40" s="46"/>
    </row>
    <row r="41" spans="1:7">
      <c r="A41" s="42"/>
      <c r="B41" s="47"/>
      <c r="C41" s="48"/>
      <c r="D41" s="48"/>
      <c r="E41" s="46"/>
    </row>
    <row r="42" spans="1:7">
      <c r="A42" s="42"/>
      <c r="B42" s="51"/>
      <c r="C42" s="48"/>
      <c r="D42" s="48"/>
      <c r="E42" s="46"/>
    </row>
    <row r="43" spans="1:7">
      <c r="A43" s="42"/>
      <c r="B43" s="51"/>
      <c r="C43" s="48"/>
      <c r="D43" s="48"/>
      <c r="E43" s="46"/>
    </row>
    <row r="44" spans="1:7">
      <c r="A44" s="42"/>
      <c r="B44" s="47"/>
      <c r="C44" s="48"/>
      <c r="D44" s="48"/>
      <c r="E44" s="46"/>
    </row>
    <row r="45" spans="1:7">
      <c r="A45" s="52"/>
      <c r="B45" s="47"/>
      <c r="C45" s="48"/>
      <c r="D45" s="48"/>
      <c r="E45" s="46"/>
    </row>
    <row r="46" spans="1:7" ht="15">
      <c r="A46" s="53"/>
      <c r="B46" s="43"/>
      <c r="C46" s="54"/>
      <c r="D46" s="54"/>
      <c r="E46" s="54"/>
    </row>
    <row r="47" spans="1:7">
      <c r="A47" s="55"/>
      <c r="B47" s="55"/>
      <c r="C47" s="55"/>
      <c r="D47" s="55"/>
      <c r="E47" s="55"/>
    </row>
    <row r="48" spans="1:7">
      <c r="A48" s="55"/>
      <c r="B48" s="55"/>
      <c r="C48" s="55"/>
      <c r="D48" s="55"/>
      <c r="E48" s="55"/>
    </row>
    <row r="49" spans="1:5">
      <c r="A49" s="55"/>
      <c r="B49" s="55"/>
      <c r="C49" s="55"/>
      <c r="D49" s="55"/>
      <c r="E49" s="55"/>
    </row>
    <row r="50" spans="1:5">
      <c r="A50" s="55"/>
      <c r="B50" s="43"/>
      <c r="C50" s="44"/>
      <c r="D50" s="45"/>
      <c r="E50" s="46"/>
    </row>
    <row r="51" spans="1:5">
      <c r="A51" s="55"/>
      <c r="B51" s="47"/>
      <c r="C51" s="48"/>
      <c r="D51" s="49"/>
      <c r="E51" s="46"/>
    </row>
    <row r="52" spans="1:5">
      <c r="A52" s="55"/>
      <c r="B52" s="43"/>
      <c r="C52" s="50"/>
      <c r="D52" s="49"/>
      <c r="E52" s="46"/>
    </row>
    <row r="53" spans="1:5">
      <c r="A53" s="55"/>
      <c r="B53" s="47"/>
      <c r="C53" s="48"/>
      <c r="D53" s="48"/>
      <c r="E53" s="46"/>
    </row>
    <row r="54" spans="1:5">
      <c r="A54" s="55"/>
      <c r="B54" s="51"/>
      <c r="C54" s="48"/>
      <c r="D54" s="48"/>
      <c r="E54" s="46"/>
    </row>
    <row r="55" spans="1:5">
      <c r="A55" s="55"/>
      <c r="B55" s="51"/>
      <c r="C55" s="48"/>
      <c r="D55" s="48"/>
      <c r="E55" s="46"/>
    </row>
    <row r="56" spans="1:5">
      <c r="A56" s="55"/>
      <c r="B56" s="47"/>
      <c r="C56" s="48"/>
      <c r="D56" s="48"/>
      <c r="E56" s="46"/>
    </row>
    <row r="57" spans="1:5">
      <c r="A57" s="55"/>
      <c r="B57" s="47"/>
      <c r="C57" s="48"/>
      <c r="D57" s="48"/>
      <c r="E57" s="46"/>
    </row>
    <row r="58" spans="1:5">
      <c r="A58" s="55"/>
      <c r="B58" s="43"/>
      <c r="C58" s="54"/>
      <c r="D58" s="54"/>
      <c r="E58" s="54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A7" sqref="A7:C12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56" t="s">
        <v>0</v>
      </c>
      <c r="B2" s="56"/>
      <c r="C2" s="56"/>
    </row>
    <row r="3" spans="1:3">
      <c r="A3" s="56" t="s">
        <v>51</v>
      </c>
      <c r="B3" s="56"/>
      <c r="C3" s="56"/>
    </row>
    <row r="4" spans="1:3">
      <c r="A4" s="56" t="s">
        <v>2</v>
      </c>
      <c r="B4" s="56"/>
      <c r="C4" s="56"/>
    </row>
    <row r="5" spans="1:3">
      <c r="A5" s="2"/>
      <c r="B5" s="2"/>
      <c r="C5" s="2"/>
    </row>
    <row r="7" spans="1:3" ht="114.75">
      <c r="A7" s="3" t="s">
        <v>3</v>
      </c>
      <c r="B7" s="3" t="s">
        <v>4</v>
      </c>
      <c r="C7" s="3" t="s">
        <v>52</v>
      </c>
    </row>
    <row r="8" spans="1:3">
      <c r="A8" s="3"/>
      <c r="B8" s="3"/>
      <c r="C8" s="3"/>
    </row>
    <row r="9" spans="1:3" ht="25.5">
      <c r="A9" s="20" t="s">
        <v>47</v>
      </c>
      <c r="B9" s="21" t="s">
        <v>22</v>
      </c>
      <c r="C9" s="22">
        <v>14232.09</v>
      </c>
    </row>
    <row r="10" spans="1:3" ht="25.5">
      <c r="A10" s="20" t="s">
        <v>48</v>
      </c>
      <c r="B10" s="21" t="s">
        <v>25</v>
      </c>
      <c r="C10" s="22">
        <v>116168.93</v>
      </c>
    </row>
    <row r="11" spans="1:3">
      <c r="A11" s="20" t="s">
        <v>49</v>
      </c>
      <c r="B11" s="21" t="s">
        <v>32</v>
      </c>
      <c r="C11" s="24">
        <v>437805</v>
      </c>
    </row>
    <row r="12" spans="1:3">
      <c r="A12" s="20" t="s">
        <v>50</v>
      </c>
      <c r="B12" s="21" t="s">
        <v>44</v>
      </c>
      <c r="C12" s="18">
        <v>42638.87</v>
      </c>
    </row>
    <row r="22" spans="2:3">
      <c r="B22" s="43"/>
      <c r="C22" s="46"/>
    </row>
    <row r="23" spans="2:3">
      <c r="B23" s="47"/>
      <c r="C23" s="46"/>
    </row>
    <row r="24" spans="2:3">
      <c r="B24" s="43"/>
      <c r="C24" s="46"/>
    </row>
    <row r="25" spans="2:3">
      <c r="B25" s="47"/>
      <c r="C25" s="46"/>
    </row>
    <row r="26" spans="2:3">
      <c r="B26" s="47"/>
      <c r="C26" s="46"/>
    </row>
    <row r="27" spans="2:3">
      <c r="B27" s="51"/>
      <c r="C27" s="46"/>
    </row>
    <row r="28" spans="2:3">
      <c r="B28" s="47"/>
      <c r="C28" s="46"/>
    </row>
    <row r="29" spans="2:3">
      <c r="B29" s="47"/>
      <c r="C29" s="46"/>
    </row>
    <row r="30" spans="2:3">
      <c r="B30" s="43"/>
      <c r="C30" s="54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2-27.)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2014-03-13T13:00:00Z</dcterms:created>
  <dcterms:modified xsi:type="dcterms:W3CDTF">2014-03-28T09:19:12Z</dcterms:modified>
</cp:coreProperties>
</file>