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/>
  </bookViews>
  <sheets>
    <sheet name="2 мкр. д. 35 &quot;б&quot;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5" i="1"/>
  <c r="E23"/>
  <c r="E22"/>
  <c r="E20"/>
  <c r="E19"/>
  <c r="E13"/>
  <c r="E26" s="1"/>
  <c r="E9"/>
</calcChain>
</file>

<file path=xl/sharedStrings.xml><?xml version="1.0" encoding="utf-8"?>
<sst xmlns="http://schemas.openxmlformats.org/spreadsheetml/2006/main" count="73" uniqueCount="48">
  <si>
    <t>Информация о выполненных работах на МКД по</t>
  </si>
  <si>
    <t>2 микрорайон, д. 35 "б"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</si>
  <si>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</si>
  <si>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</si>
  <si>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</si>
  <si>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</si>
  <si>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</si>
  <si>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</si>
  <si>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</si>
  <si>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</si>
  <si>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</si>
  <si>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</si>
  <si>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</si>
  <si>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</si>
  <si>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</si>
  <si>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</si>
  <si>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</si>
  <si>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</si>
  <si>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</si>
  <si>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</si>
  <si>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</si>
  <si>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</si>
  <si>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</si>
  <si>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</si>
  <si>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</si>
  <si>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r>
      <t>м</t>
    </r>
    <r>
      <rPr>
        <vertAlign val="superscript"/>
        <sz val="10"/>
        <color theme="1"/>
        <rFont val="Tahoma"/>
        <family val="2"/>
        <charset val="204"/>
      </rPr>
      <t>2</t>
    </r>
  </si>
  <si>
    <t xml:space="preserve">  - газонокошение</t>
  </si>
  <si>
    <t>кв.м.</t>
  </si>
  <si>
    <t xml:space="preserve">    инвентарь</t>
  </si>
  <si>
    <t xml:space="preserve">  - вывоз КГМ</t>
  </si>
  <si>
    <t xml:space="preserve">  - дезинсекция подвалов</t>
  </si>
  <si>
    <t>шт.</t>
  </si>
  <si>
    <t>3.3.</t>
  </si>
  <si>
    <t xml:space="preserve">  - текущий ремонт, в том числе:  </t>
  </si>
  <si>
    <t xml:space="preserve">  - ремонт электроосвещения</t>
  </si>
  <si>
    <t xml:space="preserve">   - разные работы (установка ковровыбивалки, монтаж и покраска детской площадки, устройство контейнерной площадки, озеленение придомовой территории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</si>
  <si>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</si>
  <si>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</si>
  <si>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</si>
  <si>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</si>
  <si>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</si>
  <si>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</si>
  <si>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</si>
  <si>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</si>
  <si>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</si>
  <si>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</si>
  <si>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2 микрорайон, д.35 б</t>
  </si>
  <si>
    <t>2 микрорайон,дом 35 б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</si>
</sst>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vertAlign val="superscript"/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top" wrapText="1"/>
    </xf>
    <xf numFmtId="4" fontId="2" fillId="0" borderId="1" xfId="0" applyNumberFormat="1" applyFont="1" applyBorder="1"/>
    <xf numFmtId="4" fontId="6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2 микрорайон,дом 35 б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2 микрорайон,дом 35 б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6513.89</c:v>
                </c:pt>
                <c:pt idx="2">
                  <c:v>61177.08</c:v>
                </c:pt>
                <c:pt idx="3">
                  <c:v>110081</c:v>
                </c:pt>
                <c:pt idx="4">
                  <c:v>14194.17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1362074</xdr:rowOff>
    </xdr:from>
    <xdr:to>
      <xdr:col>14</xdr:col>
      <xdr:colOff>590549</xdr:colOff>
      <xdr:row>33</xdr:row>
      <xdr:rowOff>47624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7">
    <tabColor rgb="FFFFFF00"/>
  </sheetPr>
  <dimension ref="A2:E34"/>
  <sheetViews>
    <sheetView tabSelected="1" workbookViewId="0">
      <selection activeCell="H13" sqref="H13"/>
    </sheetView>
  </sheetViews>
  <sheetFormatPr defaultRowHeight="12.75"/>
  <cols>
    <col min="1" max="1" width="6.42578125" style="4" customWidth="1"/>
    <col min="2" max="2" width="51.42578125" style="4" customWidth="1"/>
    <col min="3" max="4" width="8.5703125" style="4" customWidth="1"/>
    <col min="5" max="5" width="12" style="4" customWidth="1"/>
    <col min="6" max="16384" width="9.140625" style="4"/>
  </cols>
  <sheetData>
    <row r="2" spans="1:5" s="1" customFormat="1">
      <c r="A2" s="62" t="s">
        <v>0</v>
      </c>
      <c r="B2" s="62"/>
      <c r="C2" s="62"/>
      <c r="D2" s="62"/>
      <c r="E2" s="62"/>
    </row>
    <row r="3" spans="1:5" s="1" customFormat="1">
      <c r="A3" s="62" t="s">
        <v>1</v>
      </c>
      <c r="B3" s="62"/>
      <c r="C3" s="62"/>
      <c r="D3" s="62"/>
      <c r="E3" s="62"/>
    </row>
    <row r="4" spans="1:5" s="1" customFormat="1">
      <c r="A4" s="62" t="s">
        <v>2</v>
      </c>
      <c r="B4" s="62"/>
      <c r="C4" s="62"/>
      <c r="D4" s="62"/>
      <c r="E4" s="62"/>
    </row>
    <row r="5" spans="1:5" s="1" customFormat="1">
      <c r="A5" s="2"/>
      <c r="B5" s="2"/>
      <c r="C5" s="2"/>
      <c r="D5" s="2"/>
      <c r="E5" s="2"/>
    </row>
    <row r="6" spans="1:5" ht="38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5">
      <c r="A7" s="3">
        <v>1</v>
      </c>
      <c r="B7" s="3">
        <v>2</v>
      </c>
      <c r="C7" s="5">
        <v>3</v>
      </c>
      <c r="D7" s="6">
        <v>4</v>
      </c>
      <c r="E7" s="6">
        <v>5</v>
      </c>
    </row>
    <row r="8" spans="1:5" ht="25.5">
      <c r="A8" s="7" t="s">
        <v>8</v>
      </c>
      <c r="B8" s="8" t="s">
        <v>9</v>
      </c>
      <c r="C8" s="9" t="s">
        <v>10</v>
      </c>
      <c r="D8" s="9" t="s">
        <v>10</v>
      </c>
      <c r="E8" s="10">
        <v>-61785.96</v>
      </c>
    </row>
    <row r="9" spans="1:5">
      <c r="A9" s="11" t="s">
        <v>11</v>
      </c>
      <c r="B9" s="12" t="s">
        <v>12</v>
      </c>
      <c r="C9" s="13"/>
      <c r="D9" s="14"/>
      <c r="E9" s="15">
        <f>E10+E11+E12</f>
        <v>109185.89</v>
      </c>
    </row>
    <row r="10" spans="1:5">
      <c r="A10" s="3" t="s">
        <v>13</v>
      </c>
      <c r="B10" s="16" t="s">
        <v>14</v>
      </c>
      <c r="C10" s="17" t="s">
        <v>10</v>
      </c>
      <c r="D10" s="17" t="s">
        <v>10</v>
      </c>
      <c r="E10" s="18">
        <v>109185.89</v>
      </c>
    </row>
    <row r="11" spans="1:5">
      <c r="A11" s="3" t="s">
        <v>15</v>
      </c>
      <c r="B11" s="16" t="s">
        <v>16</v>
      </c>
      <c r="C11" s="17" t="s">
        <v>10</v>
      </c>
      <c r="D11" s="17" t="s">
        <v>10</v>
      </c>
      <c r="E11" s="19">
        <v>0</v>
      </c>
    </row>
    <row r="12" spans="1:5">
      <c r="A12" s="3" t="s">
        <v>17</v>
      </c>
      <c r="B12" s="16" t="s">
        <v>18</v>
      </c>
      <c r="C12" s="17" t="s">
        <v>10</v>
      </c>
      <c r="D12" s="17" t="s">
        <v>10</v>
      </c>
      <c r="E12" s="19">
        <v>0</v>
      </c>
    </row>
    <row r="13" spans="1:5">
      <c r="A13" s="20" t="s">
        <v>19</v>
      </c>
      <c r="B13" s="12" t="s">
        <v>20</v>
      </c>
      <c r="C13" s="13"/>
      <c r="D13" s="14"/>
      <c r="E13" s="15">
        <f>E14+E15+E16+E17+E18+E19+E20+E25</f>
        <v>191966.13570000001</v>
      </c>
    </row>
    <row r="14" spans="1:5" ht="25.5">
      <c r="A14" s="21" t="s">
        <v>21</v>
      </c>
      <c r="B14" s="22" t="s">
        <v>22</v>
      </c>
      <c r="C14" s="17" t="s">
        <v>10</v>
      </c>
      <c r="D14" s="17" t="s">
        <v>10</v>
      </c>
      <c r="E14" s="29">
        <v>6513.89</v>
      </c>
    </row>
    <row r="15" spans="1:5" ht="25.5">
      <c r="A15" s="21" t="s">
        <v>23</v>
      </c>
      <c r="B15" s="23" t="s">
        <v>24</v>
      </c>
      <c r="C15" s="3" t="s">
        <v>25</v>
      </c>
      <c r="D15" s="24">
        <v>427.2</v>
      </c>
      <c r="E15" s="29">
        <v>53080.32</v>
      </c>
    </row>
    <row r="16" spans="1:5">
      <c r="A16" s="21"/>
      <c r="B16" s="25" t="s">
        <v>26</v>
      </c>
      <c r="C16" s="26" t="s">
        <v>27</v>
      </c>
      <c r="D16" s="27">
        <v>1200</v>
      </c>
      <c r="E16" s="28">
        <v>4200</v>
      </c>
    </row>
    <row r="17" spans="1:5">
      <c r="A17" s="21"/>
      <c r="B17" s="23" t="s">
        <v>28</v>
      </c>
      <c r="C17" s="3"/>
      <c r="D17" s="24"/>
      <c r="E17" s="29">
        <v>1285.53</v>
      </c>
    </row>
    <row r="18" spans="1:5">
      <c r="A18" s="21"/>
      <c r="B18" s="23" t="s">
        <v>29</v>
      </c>
      <c r="C18" s="3"/>
      <c r="D18" s="24"/>
      <c r="E18" s="29">
        <v>451.23</v>
      </c>
    </row>
    <row r="19" spans="1:5">
      <c r="A19" s="21"/>
      <c r="B19" s="30" t="s">
        <v>30</v>
      </c>
      <c r="C19" s="3" t="s">
        <v>31</v>
      </c>
      <c r="D19" s="24"/>
      <c r="E19" s="29">
        <f>1080*2</f>
        <v>2160</v>
      </c>
    </row>
    <row r="20" spans="1:5">
      <c r="A20" s="21" t="s">
        <v>32</v>
      </c>
      <c r="B20" s="23" t="s">
        <v>33</v>
      </c>
      <c r="C20" s="17" t="s">
        <v>10</v>
      </c>
      <c r="D20" s="17" t="s">
        <v>10</v>
      </c>
      <c r="E20" s="31">
        <f>E21+E22+E23+E24</f>
        <v>110081</v>
      </c>
    </row>
    <row r="21" spans="1:5">
      <c r="A21" s="21"/>
      <c r="B21" s="25" t="s">
        <v>34</v>
      </c>
      <c r="C21" s="32" t="s">
        <v>31</v>
      </c>
      <c r="D21" s="33"/>
      <c r="E21" s="34">
        <v>7224.24</v>
      </c>
    </row>
    <row r="22" spans="1:5" ht="38.25">
      <c r="A22" s="21"/>
      <c r="B22" s="35" t="s">
        <v>35</v>
      </c>
      <c r="C22" s="26"/>
      <c r="D22" s="36"/>
      <c r="E22" s="37">
        <f>2684.51+30491</f>
        <v>33175.51</v>
      </c>
    </row>
    <row r="23" spans="1:5">
      <c r="A23" s="21"/>
      <c r="B23" s="38" t="s">
        <v>36</v>
      </c>
      <c r="C23" s="39"/>
      <c r="D23" s="39"/>
      <c r="E23" s="40">
        <f>3231.49+64649.76</f>
        <v>67881.25</v>
      </c>
    </row>
    <row r="24" spans="1:5" ht="25.5">
      <c r="A24" s="21"/>
      <c r="B24" s="41" t="s">
        <v>37</v>
      </c>
      <c r="C24" s="42" t="s">
        <v>31</v>
      </c>
      <c r="D24" s="43">
        <v>9</v>
      </c>
      <c r="E24" s="43">
        <v>1800</v>
      </c>
    </row>
    <row r="25" spans="1:5">
      <c r="A25" s="21" t="s">
        <v>38</v>
      </c>
      <c r="B25" s="22" t="s">
        <v>39</v>
      </c>
      <c r="C25" s="17" t="s">
        <v>10</v>
      </c>
      <c r="D25" s="17" t="s">
        <v>10</v>
      </c>
      <c r="E25" s="29">
        <f>(E10+E11)*0.13+E12*0.2</f>
        <v>14194.1657</v>
      </c>
    </row>
    <row r="26" spans="1:5">
      <c r="A26" s="7" t="s">
        <v>40</v>
      </c>
      <c r="B26" s="8" t="s">
        <v>41</v>
      </c>
      <c r="C26" s="44" t="s">
        <v>10</v>
      </c>
      <c r="D26" s="44" t="s">
        <v>10</v>
      </c>
      <c r="E26" s="45">
        <f>E9-(E13+E8)</f>
        <v>-20994.285700000022</v>
      </c>
    </row>
    <row r="28" spans="1:5">
      <c r="B28" s="46"/>
      <c r="C28" s="47"/>
      <c r="D28" s="48"/>
      <c r="E28" s="49"/>
    </row>
    <row r="29" spans="1:5">
      <c r="B29" s="46"/>
      <c r="C29" s="47"/>
      <c r="D29" s="48"/>
      <c r="E29" s="49"/>
    </row>
    <row r="30" spans="1:5">
      <c r="B30" s="50"/>
      <c r="C30" s="51"/>
      <c r="D30" s="51"/>
      <c r="E30" s="52"/>
    </row>
    <row r="31" spans="1:5">
      <c r="B31" s="46"/>
      <c r="C31" s="53"/>
      <c r="D31" s="54"/>
      <c r="E31" s="55"/>
    </row>
    <row r="32" spans="1:5">
      <c r="B32" s="56"/>
      <c r="C32" s="47"/>
      <c r="D32" s="57"/>
      <c r="E32" s="58"/>
    </row>
    <row r="33" spans="2:5">
      <c r="B33" s="59"/>
      <c r="C33" s="47"/>
      <c r="D33" s="47"/>
      <c r="E33" s="58"/>
    </row>
    <row r="34" spans="2:5">
      <c r="B34" s="60"/>
      <c r="C34" s="49"/>
      <c r="D34" s="58"/>
      <c r="E34" s="58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A7" sqref="A7:C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62" t="s">
        <v>0</v>
      </c>
      <c r="B2" s="62"/>
      <c r="C2" s="62"/>
    </row>
    <row r="3" spans="1:3">
      <c r="A3" s="62" t="s">
        <v>46</v>
      </c>
      <c r="B3" s="62"/>
      <c r="C3" s="62"/>
    </row>
    <row r="4" spans="1:3">
      <c r="A4" s="62" t="s">
        <v>2</v>
      </c>
      <c r="B4" s="62"/>
      <c r="C4" s="62"/>
    </row>
    <row r="5" spans="1:3">
      <c r="A5" s="2"/>
      <c r="B5" s="2"/>
      <c r="C5" s="2"/>
    </row>
    <row r="7" spans="1:3" ht="114.75">
      <c r="A7" s="3" t="s">
        <v>3</v>
      </c>
      <c r="B7" s="3" t="s">
        <v>4</v>
      </c>
      <c r="C7" s="3" t="s">
        <v>47</v>
      </c>
    </row>
    <row r="8" spans="1:3">
      <c r="A8" s="3"/>
      <c r="B8" s="3"/>
      <c r="C8" s="3"/>
    </row>
    <row r="9" spans="1:3" ht="25.5">
      <c r="A9" s="21" t="s">
        <v>42</v>
      </c>
      <c r="B9" s="22" t="s">
        <v>22</v>
      </c>
      <c r="C9" s="29">
        <v>6513.89</v>
      </c>
    </row>
    <row r="10" spans="1:3" ht="25.5">
      <c r="A10" s="21" t="s">
        <v>43</v>
      </c>
      <c r="B10" s="22" t="s">
        <v>24</v>
      </c>
      <c r="C10" s="29">
        <v>61177.08</v>
      </c>
    </row>
    <row r="11" spans="1:3">
      <c r="A11" s="21" t="s">
        <v>44</v>
      </c>
      <c r="B11" s="22" t="s">
        <v>33</v>
      </c>
      <c r="C11" s="31">
        <v>110081</v>
      </c>
    </row>
    <row r="12" spans="1:3">
      <c r="A12" s="21" t="s">
        <v>45</v>
      </c>
      <c r="B12" s="22" t="s">
        <v>39</v>
      </c>
      <c r="C12" s="18">
        <v>14194.17</v>
      </c>
    </row>
    <row r="22" spans="2:3">
      <c r="B22" s="60"/>
      <c r="C22" s="58"/>
    </row>
    <row r="23" spans="2:3">
      <c r="B23" s="59"/>
      <c r="C23" s="58"/>
    </row>
    <row r="24" spans="2:3">
      <c r="B24" s="60"/>
      <c r="C24" s="58"/>
    </row>
    <row r="25" spans="2:3">
      <c r="B25" s="59"/>
      <c r="C25" s="58"/>
    </row>
    <row r="26" spans="2:3">
      <c r="B26" s="59"/>
      <c r="C26" s="58"/>
    </row>
    <row r="27" spans="2:3">
      <c r="B27" s="56"/>
      <c r="C27" s="58"/>
    </row>
    <row r="28" spans="2:3">
      <c r="B28" s="59"/>
      <c r="C28" s="58"/>
    </row>
    <row r="29" spans="2:3">
      <c r="B29" s="59"/>
      <c r="C29" s="58"/>
    </row>
    <row r="30" spans="2:3">
      <c r="B30" s="60"/>
      <c r="C30" s="61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мкр. д. 35 "б"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dcterms:created xsi:type="dcterms:W3CDTF">2014-03-24T10:37:09Z</dcterms:created>
  <dcterms:modified xsi:type="dcterms:W3CDTF">2014-03-28T10:23:16Z</dcterms:modified>
</cp:coreProperties>
</file>