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2 мкр, д. 40, корп. 3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3" i="1"/>
  <c r="E21"/>
  <c r="E19"/>
  <c r="E9"/>
  <c r="E24" s="1"/>
  <c r="E13" l="1"/>
  <c r="E25" s="1"/>
</calcChain>
</file>

<file path=xl/sharedStrings.xml><?xml version="1.0" encoding="utf-8"?>
<sst xmlns="http://schemas.openxmlformats.org/spreadsheetml/2006/main" count="71" uniqueCount="49">
  <si>
    <t>Информация о выполненных работах на МКД по</t>
  </si>
  <si>
    <t>2 микрорайон, д. 40, корп. 3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</si>
  <si>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</si>
  <si>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</si>
  <si>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</si>
  <si>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</si>
  <si>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</si>
  <si>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</si>
  <si>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</si>
  <si>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</si>
  <si>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</si>
  <si>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</si>
  <si>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</si>
  <si>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</si>
  <si>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</si>
  <si>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</si>
  <si>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</si>
  <si>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</si>
  <si>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</si>
  <si>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</si>
  <si>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</si>
  <si>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</si>
  <si>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</si>
  <si>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</si>
  <si>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</si>
  <si>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r>
      <t>м</t>
    </r>
    <r>
      <rPr>
        <vertAlign val="superscript"/>
        <sz val="10"/>
        <color theme="1"/>
        <rFont val="Tahoma"/>
        <family val="2"/>
        <charset val="204"/>
      </rPr>
      <t>2</t>
    </r>
  </si>
  <si>
    <t xml:space="preserve">  - газонокошение</t>
  </si>
  <si>
    <t>кв.м.</t>
  </si>
  <si>
    <t>инвентарь</t>
  </si>
  <si>
    <t xml:space="preserve">  - вывоз КГМ</t>
  </si>
  <si>
    <t>3.3.</t>
  </si>
  <si>
    <t xml:space="preserve">  - текущий ремонт, в том числе:  </t>
  </si>
  <si>
    <t xml:space="preserve">  - ремонт водопровода,ревизия и ремонт запорной арматуры</t>
  </si>
  <si>
    <t>м.</t>
  </si>
  <si>
    <t xml:space="preserve">  - ремонт электроосвещения</t>
  </si>
  <si>
    <t>шт.</t>
  </si>
  <si>
    <t xml:space="preserve">   - разные работы (закрытие чердачного выхода.</t>
  </si>
  <si>
    <t xml:space="preserve">   - материалы</t>
  </si>
  <si>
    <t>3.4.</t>
  </si>
  <si>
    <t xml:space="preserve"> 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</si>
  <si>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</si>
  <si>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</si>
  <si>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</si>
  <si>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</si>
  <si>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</si>
  <si>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</si>
  <si>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 xml:space="preserve">  - услуги управления</t>
  </si>
  <si>
    <t>2 микрорайон, д.40 к.3</t>
  </si>
  <si>
    <t>2 микрорайон,дом 40 к.3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</si>
</sst>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vertAlign val="superscript"/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6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9" fontId="6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2 микрорайон,дом 40 к.3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2 микрорайон,дом 40 к.3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6705.3</c:v>
                </c:pt>
                <c:pt idx="2">
                  <c:v>30519.56</c:v>
                </c:pt>
                <c:pt idx="3">
                  <c:v>35145</c:v>
                </c:pt>
                <c:pt idx="4">
                  <c:v>17327.82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1362075</xdr:rowOff>
    </xdr:from>
    <xdr:to>
      <xdr:col>14</xdr:col>
      <xdr:colOff>552449</xdr:colOff>
      <xdr:row>33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5">
    <tabColor rgb="FFFFFF00"/>
  </sheetPr>
  <dimension ref="A2:I34"/>
  <sheetViews>
    <sheetView tabSelected="1" workbookViewId="0">
      <selection activeCell="G14" sqref="G14:I21"/>
    </sheetView>
  </sheetViews>
  <sheetFormatPr defaultRowHeight="12.75"/>
  <cols>
    <col min="1" max="1" width="6.42578125" style="2" customWidth="1"/>
    <col min="2" max="2" width="51.42578125" style="2" customWidth="1"/>
    <col min="3" max="4" width="8.5703125" style="2" customWidth="1"/>
    <col min="5" max="5" width="12" style="2" customWidth="1"/>
    <col min="6" max="16384" width="9.140625" style="2"/>
  </cols>
  <sheetData>
    <row r="2" spans="1:9">
      <c r="A2" s="58" t="s">
        <v>0</v>
      </c>
      <c r="B2" s="58"/>
      <c r="C2" s="58"/>
      <c r="D2" s="58"/>
      <c r="E2" s="58"/>
    </row>
    <row r="3" spans="1:9">
      <c r="A3" s="58" t="s">
        <v>1</v>
      </c>
      <c r="B3" s="58"/>
      <c r="C3" s="58"/>
      <c r="D3" s="58"/>
      <c r="E3" s="58"/>
    </row>
    <row r="4" spans="1:9">
      <c r="A4" s="58" t="s">
        <v>2</v>
      </c>
      <c r="B4" s="58"/>
      <c r="C4" s="58"/>
      <c r="D4" s="58"/>
      <c r="E4" s="58"/>
    </row>
    <row r="6" spans="1:9" ht="38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9">
      <c r="A7" s="3">
        <v>1</v>
      </c>
      <c r="B7" s="3">
        <v>2</v>
      </c>
      <c r="C7" s="4">
        <v>3</v>
      </c>
      <c r="D7" s="5">
        <v>4</v>
      </c>
      <c r="E7" s="5">
        <v>5</v>
      </c>
    </row>
    <row r="8" spans="1:9" ht="25.5">
      <c r="A8" s="6" t="s">
        <v>8</v>
      </c>
      <c r="B8" s="7" t="s">
        <v>9</v>
      </c>
      <c r="C8" s="8" t="s">
        <v>10</v>
      </c>
      <c r="D8" s="8" t="s">
        <v>10</v>
      </c>
      <c r="E8" s="9">
        <v>20375.939999999999</v>
      </c>
    </row>
    <row r="9" spans="1:9">
      <c r="A9" s="10" t="s">
        <v>11</v>
      </c>
      <c r="B9" s="11" t="s">
        <v>12</v>
      </c>
      <c r="C9" s="12"/>
      <c r="D9" s="13"/>
      <c r="E9" s="14">
        <f>E10+E11+E12</f>
        <v>133290.91</v>
      </c>
    </row>
    <row r="10" spans="1:9">
      <c r="A10" s="3" t="s">
        <v>13</v>
      </c>
      <c r="B10" s="15" t="s">
        <v>14</v>
      </c>
      <c r="C10" s="16" t="s">
        <v>10</v>
      </c>
      <c r="D10" s="16" t="s">
        <v>10</v>
      </c>
      <c r="E10" s="17">
        <v>133290.91</v>
      </c>
    </row>
    <row r="11" spans="1:9">
      <c r="A11" s="3" t="s">
        <v>15</v>
      </c>
      <c r="B11" s="15" t="s">
        <v>16</v>
      </c>
      <c r="C11" s="16" t="s">
        <v>10</v>
      </c>
      <c r="D11" s="16" t="s">
        <v>10</v>
      </c>
      <c r="E11" s="17"/>
    </row>
    <row r="12" spans="1:9">
      <c r="A12" s="3" t="s">
        <v>17</v>
      </c>
      <c r="B12" s="15" t="s">
        <v>18</v>
      </c>
      <c r="C12" s="16" t="s">
        <v>10</v>
      </c>
      <c r="D12" s="16" t="s">
        <v>10</v>
      </c>
      <c r="E12" s="17"/>
    </row>
    <row r="13" spans="1:9">
      <c r="A13" s="18" t="s">
        <v>19</v>
      </c>
      <c r="B13" s="11" t="s">
        <v>20</v>
      </c>
      <c r="C13" s="12"/>
      <c r="D13" s="13"/>
      <c r="E13" s="14">
        <f>E14+E15+E16+E17+E18+E19+E24</f>
        <v>89697.6783</v>
      </c>
    </row>
    <row r="14" spans="1:9" ht="25.5">
      <c r="A14" s="19" t="s">
        <v>21</v>
      </c>
      <c r="B14" s="20" t="s">
        <v>22</v>
      </c>
      <c r="C14" s="16" t="s">
        <v>10</v>
      </c>
      <c r="D14" s="16" t="s">
        <v>10</v>
      </c>
      <c r="E14" s="21">
        <v>6705.3</v>
      </c>
      <c r="G14" s="41"/>
    </row>
    <row r="15" spans="1:9" ht="25.5">
      <c r="A15" s="19" t="s">
        <v>23</v>
      </c>
      <c r="B15" s="20" t="s">
        <v>24</v>
      </c>
      <c r="C15" s="3" t="s">
        <v>25</v>
      </c>
      <c r="D15" s="22">
        <v>1445.62</v>
      </c>
      <c r="E15" s="21">
        <v>27369.54</v>
      </c>
      <c r="I15" s="41"/>
    </row>
    <row r="16" spans="1:9">
      <c r="A16" s="19"/>
      <c r="B16" s="23" t="s">
        <v>26</v>
      </c>
      <c r="C16" s="24" t="s">
        <v>27</v>
      </c>
      <c r="D16" s="25">
        <v>400</v>
      </c>
      <c r="E16" s="26">
        <v>1400</v>
      </c>
    </row>
    <row r="17" spans="1:7">
      <c r="A17" s="19"/>
      <c r="B17" s="20" t="s">
        <v>28</v>
      </c>
      <c r="C17" s="3"/>
      <c r="D17" s="22"/>
      <c r="E17" s="21">
        <v>1285.53</v>
      </c>
    </row>
    <row r="18" spans="1:7">
      <c r="A18" s="19"/>
      <c r="B18" s="27" t="s">
        <v>29</v>
      </c>
      <c r="C18" s="28"/>
      <c r="D18" s="28"/>
      <c r="E18" s="21">
        <v>464.49</v>
      </c>
    </row>
    <row r="19" spans="1:7">
      <c r="A19" s="19" t="s">
        <v>30</v>
      </c>
      <c r="B19" s="20" t="s">
        <v>31</v>
      </c>
      <c r="C19" s="16" t="s">
        <v>10</v>
      </c>
      <c r="D19" s="16" t="s">
        <v>10</v>
      </c>
      <c r="E19" s="29">
        <f>E20+E21+E22+E23</f>
        <v>35145</v>
      </c>
    </row>
    <row r="20" spans="1:7" ht="22.5">
      <c r="A20" s="19"/>
      <c r="B20" s="23" t="s">
        <v>32</v>
      </c>
      <c r="C20" s="30" t="s">
        <v>33</v>
      </c>
      <c r="D20" s="31">
        <v>14</v>
      </c>
      <c r="E20" s="32">
        <v>8116.34</v>
      </c>
      <c r="G20" s="41"/>
    </row>
    <row r="21" spans="1:7">
      <c r="A21" s="19"/>
      <c r="B21" s="23" t="s">
        <v>34</v>
      </c>
      <c r="C21" s="30" t="s">
        <v>35</v>
      </c>
      <c r="D21" s="31">
        <v>7</v>
      </c>
      <c r="E21" s="32">
        <f>3278+1558.98+2234</f>
        <v>7070.98</v>
      </c>
    </row>
    <row r="22" spans="1:7">
      <c r="A22" s="19"/>
      <c r="B22" s="33" t="s">
        <v>36</v>
      </c>
      <c r="C22" s="24"/>
      <c r="D22" s="34"/>
      <c r="E22" s="35">
        <v>199.41</v>
      </c>
    </row>
    <row r="23" spans="1:7">
      <c r="A23" s="19"/>
      <c r="B23" s="36" t="s">
        <v>37</v>
      </c>
      <c r="C23" s="37"/>
      <c r="D23" s="37"/>
      <c r="E23" s="38">
        <f>1039.59+7737.02+10981.66</f>
        <v>19758.27</v>
      </c>
    </row>
    <row r="24" spans="1:7">
      <c r="A24" s="19" t="s">
        <v>38</v>
      </c>
      <c r="B24" s="20" t="s">
        <v>39</v>
      </c>
      <c r="C24" s="16" t="s">
        <v>10</v>
      </c>
      <c r="D24" s="16" t="s">
        <v>10</v>
      </c>
      <c r="E24" s="21">
        <f>E9*0.13</f>
        <v>17327.818300000003</v>
      </c>
    </row>
    <row r="25" spans="1:7">
      <c r="A25" s="6" t="s">
        <v>40</v>
      </c>
      <c r="B25" s="7" t="s">
        <v>41</v>
      </c>
      <c r="C25" s="39" t="s">
        <v>10</v>
      </c>
      <c r="D25" s="39" t="s">
        <v>10</v>
      </c>
      <c r="E25" s="40">
        <f>E9-(E13+E8)</f>
        <v>23217.291700000002</v>
      </c>
      <c r="F25" s="41"/>
    </row>
    <row r="28" spans="1:7">
      <c r="B28" s="42"/>
      <c r="C28" s="43"/>
      <c r="D28" s="44"/>
      <c r="E28" s="45"/>
    </row>
    <row r="29" spans="1:7">
      <c r="B29" s="42"/>
      <c r="C29" s="43"/>
      <c r="D29" s="44"/>
      <c r="E29" s="45"/>
    </row>
    <row r="30" spans="1:7">
      <c r="B30" s="46"/>
      <c r="C30" s="47"/>
      <c r="D30" s="47"/>
      <c r="E30" s="48"/>
    </row>
    <row r="31" spans="1:7">
      <c r="B31" s="42"/>
      <c r="C31" s="49"/>
      <c r="D31" s="50"/>
      <c r="E31" s="51"/>
    </row>
    <row r="32" spans="1:7">
      <c r="B32" s="42"/>
      <c r="C32" s="49"/>
      <c r="D32" s="50"/>
      <c r="E32" s="51"/>
    </row>
    <row r="33" spans="2:5">
      <c r="B33" s="52"/>
      <c r="C33" s="43"/>
      <c r="D33" s="53"/>
      <c r="E33" s="54"/>
    </row>
    <row r="34" spans="2:5">
      <c r="B34" s="55"/>
      <c r="C34" s="43"/>
      <c r="D34" s="43"/>
      <c r="E34" s="54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A7" sqref="A7:C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58" t="s">
        <v>0</v>
      </c>
      <c r="B2" s="58"/>
      <c r="C2" s="58"/>
    </row>
    <row r="3" spans="1:3">
      <c r="A3" s="58" t="s">
        <v>47</v>
      </c>
      <c r="B3" s="58"/>
      <c r="C3" s="58"/>
    </row>
    <row r="4" spans="1:3">
      <c r="A4" s="58" t="s">
        <v>2</v>
      </c>
      <c r="B4" s="58"/>
      <c r="C4" s="58"/>
    </row>
    <row r="5" spans="1:3">
      <c r="A5" s="1"/>
      <c r="B5" s="1"/>
      <c r="C5" s="1"/>
    </row>
    <row r="7" spans="1:3" ht="114.75">
      <c r="A7" s="3" t="s">
        <v>3</v>
      </c>
      <c r="B7" s="3" t="s">
        <v>4</v>
      </c>
      <c r="C7" s="3" t="s">
        <v>48</v>
      </c>
    </row>
    <row r="8" spans="1:3">
      <c r="A8" s="3"/>
      <c r="B8" s="3"/>
      <c r="C8" s="3"/>
    </row>
    <row r="9" spans="1:3" ht="25.5">
      <c r="A9" s="19" t="s">
        <v>42</v>
      </c>
      <c r="B9" s="20" t="s">
        <v>22</v>
      </c>
      <c r="C9" s="21">
        <v>6705.3</v>
      </c>
    </row>
    <row r="10" spans="1:3" ht="25.5">
      <c r="A10" s="19" t="s">
        <v>43</v>
      </c>
      <c r="B10" s="20" t="s">
        <v>24</v>
      </c>
      <c r="C10" s="21">
        <v>30519.56</v>
      </c>
    </row>
    <row r="11" spans="1:3">
      <c r="A11" s="19" t="s">
        <v>44</v>
      </c>
      <c r="B11" s="20" t="s">
        <v>31</v>
      </c>
      <c r="C11" s="29">
        <v>35145</v>
      </c>
    </row>
    <row r="12" spans="1:3">
      <c r="A12" s="19" t="s">
        <v>45</v>
      </c>
      <c r="B12" s="20" t="s">
        <v>46</v>
      </c>
      <c r="C12" s="17">
        <v>17327.82</v>
      </c>
    </row>
    <row r="22" spans="2:3">
      <c r="B22" s="56"/>
      <c r="C22" s="54"/>
    </row>
    <row r="23" spans="2:3">
      <c r="B23" s="55"/>
      <c r="C23" s="54"/>
    </row>
    <row r="24" spans="2:3">
      <c r="B24" s="56"/>
      <c r="C24" s="54"/>
    </row>
    <row r="25" spans="2:3">
      <c r="B25" s="55"/>
      <c r="C25" s="54"/>
    </row>
    <row r="26" spans="2:3">
      <c r="B26" s="55"/>
      <c r="C26" s="54"/>
    </row>
    <row r="27" spans="2:3">
      <c r="B27" s="52"/>
      <c r="C27" s="54"/>
    </row>
    <row r="28" spans="2:3">
      <c r="B28" s="55"/>
      <c r="C28" s="54"/>
    </row>
    <row r="29" spans="2:3">
      <c r="B29" s="55"/>
      <c r="C29" s="54"/>
    </row>
    <row r="30" spans="2:3">
      <c r="B30" s="56"/>
      <c r="C30" s="57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мкр, д. 40, корп. 3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dcterms:created xsi:type="dcterms:W3CDTF">2014-03-24T05:22:56Z</dcterms:created>
  <dcterms:modified xsi:type="dcterms:W3CDTF">2014-03-31T05:25:29Z</dcterms:modified>
</cp:coreProperties>
</file>