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6 мкр, д. 10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4"/>
  <c r="E23"/>
  <c r="E22"/>
  <c r="E13" s="1"/>
  <c r="E9"/>
  <c r="E31" s="1"/>
  <c r="E32" l="1"/>
</calcChain>
</file>

<file path=xl/sharedStrings.xml><?xml version="1.0" encoding="utf-8"?>
<sst xmlns="http://schemas.openxmlformats.org/spreadsheetml/2006/main" count="80" uniqueCount="54">
  <si>
    <t>Информация о выполненных работах на МКД по</t>
  </si>
  <si>
    <t>6 микрорайон, д. 10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</si>
  <si>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</si>
  <si>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</si>
  <si>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</si>
  <si>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</si>
  <si>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</si>
  <si>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</si>
  <si>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</si>
  <si>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</si>
  <si>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</si>
  <si>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</si>
  <si>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</si>
  <si>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</si>
  <si>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</si>
  <si>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</si>
  <si>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</si>
  <si>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</si>
  <si>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</si>
  <si>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</si>
  <si>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</si>
  <si>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</si>
  <si>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</si>
  <si>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</si>
  <si>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</si>
  <si>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</si>
  <si>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</si>
  <si>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</si>
  <si>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</si>
  <si>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</si>
  <si>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- вывоз КГМ</t>
  </si>
  <si>
    <t xml:space="preserve">  - дезинсекция подвалов</t>
  </si>
  <si>
    <t>3.3.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</si>
  <si>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</si>
  <si>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</si>
  <si>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</si>
  <si>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</si>
  <si>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</si>
  <si>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</si>
  <si>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кровли</t>
  </si>
  <si>
    <t xml:space="preserve">  - ремонт канализации</t>
  </si>
  <si>
    <t xml:space="preserve">  - разные работы ( ремонт откосов, пола).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</si>
  <si>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</si>
  <si>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</si>
  <si>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</si>
  <si>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</si>
  <si>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</si>
  <si>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</si>
  <si>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</si>
  <si>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</si>
  <si>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</si>
  <si>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</si>
  <si>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6 микрорайон, д.10</t>
  </si>
  <si>
    <t>6 микрорайон,дом 10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</si>
</sst>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6 микрорайон,дом 10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6 микрорайон,дом 10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14047.75</c:v>
                </c:pt>
                <c:pt idx="2">
                  <c:v>160765.37</c:v>
                </c:pt>
                <c:pt idx="3">
                  <c:v>140492</c:v>
                </c:pt>
                <c:pt idx="4">
                  <c:v>38519.72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1362075</xdr:rowOff>
    </xdr:from>
    <xdr:to>
      <xdr:col>14</xdr:col>
      <xdr:colOff>581025</xdr:colOff>
      <xdr:row>31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FF00"/>
    <pageSetUpPr fitToPage="1"/>
  </sheetPr>
  <dimension ref="A2:I43"/>
  <sheetViews>
    <sheetView tabSelected="1" workbookViewId="0">
      <selection activeCell="G14" sqref="G14:I14"/>
    </sheetView>
  </sheetViews>
  <sheetFormatPr defaultRowHeight="12.75"/>
  <cols>
    <col min="1" max="1" width="6.42578125" style="2" customWidth="1"/>
    <col min="2" max="2" width="51.42578125" style="2" customWidth="1"/>
    <col min="3" max="3" width="8.5703125" style="2" customWidth="1"/>
    <col min="4" max="4" width="9.140625" style="2"/>
    <col min="5" max="5" width="12" style="2" customWidth="1"/>
    <col min="6" max="6" width="10.85546875" style="2" bestFit="1" customWidth="1"/>
    <col min="7" max="7" width="10.140625" style="2" bestFit="1" customWidth="1"/>
    <col min="8" max="8" width="9.140625" style="2"/>
    <col min="9" max="9" width="10.140625" style="2" bestFit="1" customWidth="1"/>
    <col min="10" max="16384" width="9.140625" style="2"/>
  </cols>
  <sheetData>
    <row r="2" spans="1:9">
      <c r="A2" s="52" t="s">
        <v>0</v>
      </c>
      <c r="B2" s="52"/>
      <c r="C2" s="52"/>
      <c r="D2" s="52"/>
      <c r="E2" s="52"/>
    </row>
    <row r="3" spans="1:9">
      <c r="A3" s="52" t="s">
        <v>1</v>
      </c>
      <c r="B3" s="52"/>
      <c r="C3" s="52"/>
      <c r="D3" s="52"/>
      <c r="E3" s="52"/>
    </row>
    <row r="4" spans="1:9">
      <c r="A4" s="52" t="s">
        <v>2</v>
      </c>
      <c r="B4" s="52"/>
      <c r="C4" s="52"/>
      <c r="D4" s="52"/>
      <c r="E4" s="52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9">
        <v>-334251.8</v>
      </c>
    </row>
    <row r="9" spans="1:9">
      <c r="A9" s="10" t="s">
        <v>11</v>
      </c>
      <c r="B9" s="11" t="s">
        <v>12</v>
      </c>
      <c r="C9" s="12"/>
      <c r="D9" s="13"/>
      <c r="E9" s="14">
        <f>E10+E11+E12</f>
        <v>296305.53000000003</v>
      </c>
    </row>
    <row r="10" spans="1:9">
      <c r="A10" s="3" t="s">
        <v>13</v>
      </c>
      <c r="B10" s="15" t="s">
        <v>14</v>
      </c>
      <c r="C10" s="16" t="s">
        <v>10</v>
      </c>
      <c r="D10" s="16" t="s">
        <v>10</v>
      </c>
      <c r="E10" s="17">
        <v>296305.53000000003</v>
      </c>
    </row>
    <row r="11" spans="1:9">
      <c r="A11" s="3" t="s">
        <v>15</v>
      </c>
      <c r="B11" s="15" t="s">
        <v>16</v>
      </c>
      <c r="C11" s="16" t="s">
        <v>10</v>
      </c>
      <c r="D11" s="16" t="s">
        <v>10</v>
      </c>
      <c r="E11" s="17">
        <v>0</v>
      </c>
    </row>
    <row r="12" spans="1:9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9">
      <c r="A13" s="18" t="s">
        <v>19</v>
      </c>
      <c r="B13" s="11" t="s">
        <v>20</v>
      </c>
      <c r="C13" s="12"/>
      <c r="D13" s="13"/>
      <c r="E13" s="14">
        <f>E14+E15+E16+E17+E18+E19+E20+E21+E22+E31</f>
        <v>353824.83889999997</v>
      </c>
      <c r="F13" s="19"/>
    </row>
    <row r="14" spans="1:9" ht="25.5">
      <c r="A14" s="20" t="s">
        <v>21</v>
      </c>
      <c r="B14" s="21" t="s">
        <v>22</v>
      </c>
      <c r="C14" s="16" t="s">
        <v>10</v>
      </c>
      <c r="D14" s="16" t="s">
        <v>10</v>
      </c>
      <c r="E14" s="22">
        <v>12612.34</v>
      </c>
      <c r="G14" s="19"/>
      <c r="I14" s="19"/>
    </row>
    <row r="15" spans="1:9">
      <c r="A15" s="20"/>
      <c r="B15" s="21" t="s">
        <v>23</v>
      </c>
      <c r="C15" s="16"/>
      <c r="D15" s="16"/>
      <c r="E15" s="22">
        <v>1390.04</v>
      </c>
    </row>
    <row r="16" spans="1:9">
      <c r="A16" s="20"/>
      <c r="B16" s="21" t="s">
        <v>24</v>
      </c>
      <c r="C16" s="16"/>
      <c r="D16" s="16"/>
      <c r="E16" s="22">
        <v>45.37</v>
      </c>
    </row>
    <row r="17" spans="1:9" ht="25.5">
      <c r="A17" s="20" t="s">
        <v>25</v>
      </c>
      <c r="B17" s="21" t="s">
        <v>26</v>
      </c>
      <c r="C17" s="23" t="s">
        <v>27</v>
      </c>
      <c r="D17" s="23">
        <v>8612</v>
      </c>
      <c r="E17" s="22">
        <v>152750.16</v>
      </c>
      <c r="G17" s="19"/>
      <c r="I17" s="19"/>
    </row>
    <row r="18" spans="1:9">
      <c r="A18" s="20"/>
      <c r="B18" s="21" t="s">
        <v>28</v>
      </c>
      <c r="C18" s="23" t="s">
        <v>27</v>
      </c>
      <c r="D18" s="23">
        <v>1200</v>
      </c>
      <c r="E18" s="22">
        <v>4200</v>
      </c>
    </row>
    <row r="19" spans="1:9">
      <c r="A19" s="20"/>
      <c r="B19" s="21" t="s">
        <v>29</v>
      </c>
      <c r="C19" s="23"/>
      <c r="D19" s="23"/>
      <c r="E19" s="22">
        <v>1285.53</v>
      </c>
    </row>
    <row r="20" spans="1:9">
      <c r="A20" s="20"/>
      <c r="B20" s="24" t="s">
        <v>30</v>
      </c>
      <c r="C20" s="23"/>
      <c r="D20" s="23"/>
      <c r="E20" s="17">
        <v>873.68</v>
      </c>
    </row>
    <row r="21" spans="1:9">
      <c r="A21" s="20"/>
      <c r="B21" s="24" t="s">
        <v>31</v>
      </c>
      <c r="C21" s="23"/>
      <c r="D21" s="23"/>
      <c r="E21" s="17">
        <v>1656</v>
      </c>
    </row>
    <row r="22" spans="1:9">
      <c r="A22" s="20" t="s">
        <v>32</v>
      </c>
      <c r="B22" s="21" t="s">
        <v>33</v>
      </c>
      <c r="C22" s="16" t="s">
        <v>10</v>
      </c>
      <c r="D22" s="16"/>
      <c r="E22" s="25">
        <f>E23+E24+E25+E26+E27+E28+E29+E30</f>
        <v>140492</v>
      </c>
    </row>
    <row r="23" spans="1:9" ht="25.5">
      <c r="A23" s="20"/>
      <c r="B23" s="26" t="s">
        <v>34</v>
      </c>
      <c r="C23" s="23" t="s">
        <v>35</v>
      </c>
      <c r="D23" s="27">
        <v>50</v>
      </c>
      <c r="E23" s="28">
        <f>2679+14230.63+678.67+15189</f>
        <v>32777.299999999996</v>
      </c>
    </row>
    <row r="24" spans="1:9">
      <c r="A24" s="20"/>
      <c r="B24" s="29" t="s">
        <v>36</v>
      </c>
      <c r="C24" s="30" t="s">
        <v>37</v>
      </c>
      <c r="D24" s="31"/>
      <c r="E24" s="28">
        <f>1732+139</f>
        <v>1871</v>
      </c>
    </row>
    <row r="25" spans="1:9">
      <c r="A25" s="20"/>
      <c r="B25" s="26" t="s">
        <v>38</v>
      </c>
      <c r="C25" s="32" t="s">
        <v>35</v>
      </c>
      <c r="D25" s="31">
        <v>1915</v>
      </c>
      <c r="E25" s="28">
        <v>42973.19</v>
      </c>
    </row>
    <row r="26" spans="1:9">
      <c r="A26" s="20"/>
      <c r="B26" s="29" t="s">
        <v>39</v>
      </c>
      <c r="C26" s="30" t="s">
        <v>27</v>
      </c>
      <c r="D26" s="30"/>
      <c r="E26" s="28"/>
    </row>
    <row r="27" spans="1:9">
      <c r="A27" s="20"/>
      <c r="B27" s="29" t="s">
        <v>40</v>
      </c>
      <c r="C27" s="30" t="s">
        <v>35</v>
      </c>
      <c r="D27" s="30">
        <v>11.5</v>
      </c>
      <c r="E27" s="28">
        <v>1571</v>
      </c>
    </row>
    <row r="28" spans="1:9">
      <c r="A28" s="20"/>
      <c r="B28" s="33" t="s">
        <v>41</v>
      </c>
      <c r="C28" s="30"/>
      <c r="D28" s="30"/>
      <c r="E28" s="28">
        <f>6309.72</f>
        <v>6309.72</v>
      </c>
    </row>
    <row r="29" spans="1:9">
      <c r="A29" s="20"/>
      <c r="B29" s="34" t="s">
        <v>42</v>
      </c>
      <c r="C29" s="35"/>
      <c r="D29" s="35"/>
      <c r="E29" s="36">
        <f>15314.28+5829.37+2438.33+27407.81</f>
        <v>50989.790000000008</v>
      </c>
    </row>
    <row r="30" spans="1:9" ht="25.5">
      <c r="A30" s="20"/>
      <c r="B30" s="37" t="s">
        <v>43</v>
      </c>
      <c r="C30" s="30" t="s">
        <v>37</v>
      </c>
      <c r="D30" s="38">
        <v>20</v>
      </c>
      <c r="E30" s="39">
        <v>4000</v>
      </c>
    </row>
    <row r="31" spans="1:9">
      <c r="A31" s="20" t="s">
        <v>44</v>
      </c>
      <c r="B31" s="21" t="s">
        <v>45</v>
      </c>
      <c r="C31" s="16" t="s">
        <v>10</v>
      </c>
      <c r="D31" s="16"/>
      <c r="E31" s="17">
        <f>E9*0.13</f>
        <v>38519.718900000007</v>
      </c>
    </row>
    <row r="32" spans="1:9">
      <c r="A32" s="6" t="s">
        <v>46</v>
      </c>
      <c r="B32" s="7" t="s">
        <v>47</v>
      </c>
      <c r="C32" s="40" t="s">
        <v>10</v>
      </c>
      <c r="D32" s="40" t="s">
        <v>10</v>
      </c>
      <c r="E32" s="41">
        <f>E8+E9-E13</f>
        <v>-391771.10889999993</v>
      </c>
      <c r="F32" s="19"/>
    </row>
    <row r="35" spans="2:5">
      <c r="B35" s="42"/>
      <c r="C35" s="43"/>
      <c r="D35" s="44"/>
      <c r="E35" s="45"/>
    </row>
    <row r="36" spans="2:5">
      <c r="B36" s="46"/>
      <c r="C36" s="47"/>
      <c r="D36" s="48"/>
      <c r="E36" s="45"/>
    </row>
    <row r="37" spans="2:5">
      <c r="B37" s="42"/>
      <c r="C37" s="49"/>
      <c r="D37" s="48"/>
      <c r="E37" s="45"/>
    </row>
    <row r="38" spans="2:5">
      <c r="B38" s="46"/>
      <c r="C38" s="47"/>
      <c r="D38" s="47"/>
      <c r="E38" s="45"/>
    </row>
    <row r="39" spans="2:5">
      <c r="B39" s="46"/>
      <c r="C39" s="47"/>
      <c r="D39" s="47"/>
      <c r="E39" s="45"/>
    </row>
    <row r="40" spans="2:5">
      <c r="B40" s="50"/>
      <c r="C40" s="47"/>
      <c r="D40" s="47"/>
      <c r="E40" s="45"/>
    </row>
    <row r="41" spans="2:5">
      <c r="B41" s="46"/>
      <c r="C41" s="47"/>
      <c r="D41" s="47"/>
      <c r="E41" s="45"/>
    </row>
    <row r="42" spans="2:5">
      <c r="B42" s="46"/>
      <c r="C42" s="47"/>
      <c r="D42" s="47"/>
      <c r="E42" s="45"/>
    </row>
    <row r="43" spans="2:5">
      <c r="B43" s="42"/>
      <c r="C43" s="47"/>
      <c r="D43" s="51"/>
      <c r="E43" s="51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2" t="s">
        <v>0</v>
      </c>
      <c r="B2" s="52"/>
      <c r="C2" s="52"/>
    </row>
    <row r="3" spans="1:3">
      <c r="A3" s="52" t="s">
        <v>52</v>
      </c>
      <c r="B3" s="52"/>
      <c r="C3" s="52"/>
    </row>
    <row r="4" spans="1:3">
      <c r="A4" s="52" t="s">
        <v>2</v>
      </c>
      <c r="B4" s="52"/>
      <c r="C4" s="52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53</v>
      </c>
    </row>
    <row r="8" spans="1:3">
      <c r="A8" s="3"/>
      <c r="B8" s="3"/>
      <c r="C8" s="3"/>
    </row>
    <row r="9" spans="1:3" ht="25.5">
      <c r="A9" s="20" t="s">
        <v>48</v>
      </c>
      <c r="B9" s="21" t="s">
        <v>22</v>
      </c>
      <c r="C9" s="22">
        <v>14047.75</v>
      </c>
    </row>
    <row r="10" spans="1:3" ht="25.5">
      <c r="A10" s="20" t="s">
        <v>49</v>
      </c>
      <c r="B10" s="21" t="s">
        <v>26</v>
      </c>
      <c r="C10" s="22">
        <v>160765.37</v>
      </c>
    </row>
    <row r="11" spans="1:3">
      <c r="A11" s="20" t="s">
        <v>50</v>
      </c>
      <c r="B11" s="21" t="s">
        <v>33</v>
      </c>
      <c r="C11" s="25">
        <v>140492</v>
      </c>
    </row>
    <row r="12" spans="1:3">
      <c r="A12" s="20" t="s">
        <v>51</v>
      </c>
      <c r="B12" s="21" t="s">
        <v>45</v>
      </c>
      <c r="C12" s="17">
        <v>38519.72</v>
      </c>
    </row>
    <row r="22" spans="2:3">
      <c r="B22" s="42"/>
      <c r="C22" s="45"/>
    </row>
    <row r="23" spans="2:3">
      <c r="B23" s="46"/>
      <c r="C23" s="45"/>
    </row>
    <row r="24" spans="2:3">
      <c r="B24" s="42"/>
      <c r="C24" s="45"/>
    </row>
    <row r="25" spans="2:3">
      <c r="B25" s="46"/>
      <c r="C25" s="45"/>
    </row>
    <row r="26" spans="2:3">
      <c r="B26" s="46"/>
      <c r="C26" s="45"/>
    </row>
    <row r="27" spans="2:3">
      <c r="B27" s="50"/>
      <c r="C27" s="45"/>
    </row>
    <row r="28" spans="2:3">
      <c r="B28" s="46"/>
      <c r="C28" s="45"/>
    </row>
    <row r="29" spans="2:3">
      <c r="B29" s="46"/>
      <c r="C29" s="45"/>
    </row>
    <row r="30" spans="2:3">
      <c r="B30" s="42"/>
      <c r="C30" s="51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мкр, д. 10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2014-03-31T10:45:18Z</cp:lastPrinted>
  <dcterms:created xsi:type="dcterms:W3CDTF">2014-03-18T11:14:06Z</dcterms:created>
  <dcterms:modified xsi:type="dcterms:W3CDTF">2014-03-31T10:47:24Z</dcterms:modified>
</cp:coreProperties>
</file>