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7 мкр, д. 5, корп. 3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4" i="1"/>
  <c r="E22"/>
  <c r="E21"/>
  <c r="E20" s="1"/>
  <c r="E13" s="1"/>
  <c r="E9"/>
  <c r="E26" s="1"/>
  <c r="E27" l="1"/>
</calcChain>
</file>

<file path=xl/sharedStrings.xml><?xml version="1.0" encoding="utf-8"?>
<sst xmlns="http://schemas.openxmlformats.org/spreadsheetml/2006/main" count="72" uniqueCount="49">
  <si>
    <t>Информация о выполненных работах на МКД по</t>
  </si>
  <si>
    <t>7 микрорайон, д. 5, корп. 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</si>
  <si>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</si>
  <si>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</si>
  <si>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</si>
  <si>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</si>
  <si>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</si>
  <si>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</si>
  <si>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</si>
  <si>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</si>
  <si>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</si>
  <si>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</si>
  <si>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</si>
  <si>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</si>
  <si>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</si>
  <si>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</si>
  <si>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</si>
  <si>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</si>
  <si>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</si>
  <si>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</si>
  <si>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</si>
  <si>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</si>
  <si>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</si>
  <si>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</si>
  <si>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</si>
  <si>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</si>
  <si>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</si>
  <si>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 xml:space="preserve">   - вывоз КГМ</t>
  </si>
  <si>
    <t>инвентарь</t>
  </si>
  <si>
    <t xml:space="preserve">  - посадка сосен, елей во дворе</t>
  </si>
  <si>
    <t>3.3.</t>
  </si>
  <si>
    <t xml:space="preserve">  - текущий ремонт, в том числе:  </t>
  </si>
  <si>
    <t>- ремонт водопровода,ревизия и ремонт запорной арматуры</t>
  </si>
  <si>
    <t xml:space="preserve">  - ремонт электроосвещения</t>
  </si>
  <si>
    <t>шт.</t>
  </si>
  <si>
    <t xml:space="preserve">  - ремонт межпанельных швов </t>
  </si>
  <si>
    <t>м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</si>
  <si>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</si>
  <si>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</si>
  <si>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</si>
  <si>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</si>
  <si>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</si>
  <si>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</si>
  <si>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</si>
  <si>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</si>
  <si>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</si>
  <si>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</si>
  <si>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7 микрорайон, д.5 к.3</t>
  </si>
  <si>
    <t>7 микрорайон,дом 5 к.3 Структура затрат по статье "Содержание и ремонт МКД"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</si>
</sst>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/>
    <xf numFmtId="4" fontId="6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7 микрорайон,дом 5 к.3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7 микрорайон,дом 5 к.3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8424.19</c:v>
                </c:pt>
                <c:pt idx="2">
                  <c:v>67738.17</c:v>
                </c:pt>
                <c:pt idx="3">
                  <c:v>58686</c:v>
                </c:pt>
                <c:pt idx="4">
                  <c:v>21826.47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1362075</xdr:rowOff>
    </xdr:from>
    <xdr:to>
      <xdr:col>14</xdr:col>
      <xdr:colOff>600075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>
    <tabColor rgb="FFFFFF00"/>
  </sheetPr>
  <dimension ref="A2:F37"/>
  <sheetViews>
    <sheetView workbookViewId="0">
      <selection activeCell="E15" sqref="E15:E19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6">
      <c r="A2" s="57" t="s">
        <v>0</v>
      </c>
      <c r="B2" s="57"/>
      <c r="C2" s="57"/>
      <c r="D2" s="57"/>
      <c r="E2" s="57"/>
    </row>
    <row r="3" spans="1:6">
      <c r="A3" s="57" t="s">
        <v>1</v>
      </c>
      <c r="B3" s="57"/>
      <c r="C3" s="57"/>
      <c r="D3" s="57"/>
      <c r="E3" s="57"/>
    </row>
    <row r="4" spans="1:6">
      <c r="A4" s="57" t="s">
        <v>2</v>
      </c>
      <c r="B4" s="57"/>
      <c r="C4" s="57"/>
      <c r="D4" s="57"/>
      <c r="E4" s="57"/>
    </row>
    <row r="6" spans="1:6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6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6" ht="25.5">
      <c r="A8" s="6" t="s">
        <v>8</v>
      </c>
      <c r="B8" s="7" t="s">
        <v>9</v>
      </c>
      <c r="C8" s="8" t="s">
        <v>10</v>
      </c>
      <c r="D8" s="8" t="s">
        <v>10</v>
      </c>
      <c r="E8" s="9">
        <v>-20300.75</v>
      </c>
    </row>
    <row r="9" spans="1:6">
      <c r="A9" s="10" t="s">
        <v>11</v>
      </c>
      <c r="B9" s="11" t="s">
        <v>12</v>
      </c>
      <c r="C9" s="12"/>
      <c r="D9" s="13"/>
      <c r="E9" s="14">
        <f>E10+E11+E12</f>
        <v>167895.96</v>
      </c>
    </row>
    <row r="10" spans="1:6">
      <c r="A10" s="3" t="s">
        <v>13</v>
      </c>
      <c r="B10" s="15" t="s">
        <v>14</v>
      </c>
      <c r="C10" s="16" t="s">
        <v>10</v>
      </c>
      <c r="D10" s="16" t="s">
        <v>10</v>
      </c>
      <c r="E10" s="17">
        <v>167895.96</v>
      </c>
    </row>
    <row r="11" spans="1:6">
      <c r="A11" s="3" t="s">
        <v>15</v>
      </c>
      <c r="B11" s="15" t="s">
        <v>16</v>
      </c>
      <c r="C11" s="16" t="s">
        <v>10</v>
      </c>
      <c r="D11" s="16" t="s">
        <v>10</v>
      </c>
      <c r="E11" s="17">
        <v>0</v>
      </c>
    </row>
    <row r="12" spans="1:6">
      <c r="A12" s="3" t="s">
        <v>17</v>
      </c>
      <c r="B12" s="15" t="s">
        <v>18</v>
      </c>
      <c r="C12" s="16" t="s">
        <v>10</v>
      </c>
      <c r="D12" s="16" t="s">
        <v>10</v>
      </c>
      <c r="E12" s="17">
        <v>0</v>
      </c>
    </row>
    <row r="13" spans="1:6">
      <c r="A13" s="18" t="s">
        <v>19</v>
      </c>
      <c r="B13" s="11" t="s">
        <v>20</v>
      </c>
      <c r="C13" s="12"/>
      <c r="D13" s="13"/>
      <c r="E13" s="14">
        <f>E14+E15+E16+E17+E18+E19+E20+E26</f>
        <v>156674.83479999998</v>
      </c>
      <c r="F13" s="19"/>
    </row>
    <row r="14" spans="1:6" ht="25.5">
      <c r="A14" s="20" t="s">
        <v>21</v>
      </c>
      <c r="B14" s="21" t="s">
        <v>22</v>
      </c>
      <c r="C14" s="16" t="s">
        <v>10</v>
      </c>
      <c r="D14" s="16" t="s">
        <v>10</v>
      </c>
      <c r="E14" s="22">
        <v>8424.19</v>
      </c>
    </row>
    <row r="15" spans="1:6" ht="25.5">
      <c r="A15" s="20" t="s">
        <v>23</v>
      </c>
      <c r="B15" s="21" t="s">
        <v>24</v>
      </c>
      <c r="C15" s="23" t="s">
        <v>25</v>
      </c>
      <c r="D15" s="23">
        <v>8612</v>
      </c>
      <c r="E15" s="22">
        <v>54739.08</v>
      </c>
    </row>
    <row r="16" spans="1:6">
      <c r="A16" s="20"/>
      <c r="B16" s="24" t="s">
        <v>26</v>
      </c>
      <c r="C16" s="25" t="s">
        <v>25</v>
      </c>
      <c r="D16" s="26">
        <v>3180</v>
      </c>
      <c r="E16" s="27">
        <v>11130</v>
      </c>
    </row>
    <row r="17" spans="1:6">
      <c r="A17" s="20"/>
      <c r="B17" s="28" t="s">
        <v>27</v>
      </c>
      <c r="C17" s="23"/>
      <c r="D17" s="23"/>
      <c r="E17" s="17">
        <v>583.55999999999995</v>
      </c>
    </row>
    <row r="18" spans="1:6">
      <c r="A18" s="20"/>
      <c r="B18" s="28" t="s">
        <v>28</v>
      </c>
      <c r="C18" s="23"/>
      <c r="D18" s="23"/>
      <c r="E18" s="17">
        <v>1285.53</v>
      </c>
    </row>
    <row r="19" spans="1:6">
      <c r="A19" s="20"/>
      <c r="B19" s="28" t="s">
        <v>29</v>
      </c>
      <c r="C19" s="23"/>
      <c r="D19" s="23"/>
      <c r="E19" s="17"/>
    </row>
    <row r="20" spans="1:6">
      <c r="A20" s="20" t="s">
        <v>30</v>
      </c>
      <c r="B20" s="21" t="s">
        <v>31</v>
      </c>
      <c r="C20" s="16" t="s">
        <v>10</v>
      </c>
      <c r="D20" s="16"/>
      <c r="E20" s="29">
        <f>E21+E22+E23+E24+E25</f>
        <v>58686</v>
      </c>
    </row>
    <row r="21" spans="1:6" ht="22.5">
      <c r="A21" s="20"/>
      <c r="B21" s="24" t="s">
        <v>32</v>
      </c>
      <c r="C21" s="30"/>
      <c r="D21" s="30"/>
      <c r="E21" s="31">
        <f>5039</f>
        <v>5039</v>
      </c>
    </row>
    <row r="22" spans="1:6">
      <c r="A22" s="20"/>
      <c r="B22" s="32" t="s">
        <v>33</v>
      </c>
      <c r="C22" s="25" t="s">
        <v>34</v>
      </c>
      <c r="D22" s="33"/>
      <c r="E22" s="34">
        <f>648.43+191+1447.13</f>
        <v>2286.56</v>
      </c>
    </row>
    <row r="23" spans="1:6">
      <c r="A23" s="20"/>
      <c r="B23" s="35" t="s">
        <v>35</v>
      </c>
      <c r="C23" s="25" t="s">
        <v>36</v>
      </c>
      <c r="D23" s="33">
        <v>86</v>
      </c>
      <c r="E23" s="34">
        <v>47300</v>
      </c>
    </row>
    <row r="24" spans="1:6">
      <c r="A24" s="20"/>
      <c r="B24" s="36" t="s">
        <v>37</v>
      </c>
      <c r="C24" s="37"/>
      <c r="D24" s="37"/>
      <c r="E24" s="38">
        <f>479.57+140+1840.87</f>
        <v>2460.4399999999996</v>
      </c>
    </row>
    <row r="25" spans="1:6" ht="25.5">
      <c r="A25" s="20"/>
      <c r="B25" s="39" t="s">
        <v>38</v>
      </c>
      <c r="C25" s="16" t="s">
        <v>34</v>
      </c>
      <c r="D25" s="40">
        <v>8</v>
      </c>
      <c r="E25" s="40">
        <v>1600</v>
      </c>
    </row>
    <row r="26" spans="1:6">
      <c r="A26" s="20" t="s">
        <v>39</v>
      </c>
      <c r="B26" s="21" t="s">
        <v>40</v>
      </c>
      <c r="C26" s="16" t="s">
        <v>10</v>
      </c>
      <c r="D26" s="16"/>
      <c r="E26" s="17">
        <f>E9*0.13</f>
        <v>21826.4748</v>
      </c>
    </row>
    <row r="27" spans="1:6">
      <c r="A27" s="6" t="s">
        <v>41</v>
      </c>
      <c r="B27" s="7" t="s">
        <v>42</v>
      </c>
      <c r="C27" s="41" t="s">
        <v>10</v>
      </c>
      <c r="D27" s="41" t="s">
        <v>10</v>
      </c>
      <c r="E27" s="42">
        <f>E8+E9-E13</f>
        <v>-9079.6247999999905</v>
      </c>
      <c r="F27" s="19"/>
    </row>
    <row r="30" spans="1:6">
      <c r="B30" s="43"/>
      <c r="C30" s="44"/>
      <c r="D30" s="45"/>
      <c r="E30" s="46"/>
    </row>
    <row r="31" spans="1:6">
      <c r="B31" s="43"/>
      <c r="C31" s="44"/>
      <c r="D31" s="45"/>
      <c r="E31" s="46"/>
    </row>
    <row r="32" spans="1:6">
      <c r="B32" s="47"/>
      <c r="C32" s="48"/>
      <c r="D32" s="48"/>
      <c r="E32" s="49"/>
    </row>
    <row r="33" spans="2:5">
      <c r="B33" s="43"/>
      <c r="C33" s="48"/>
      <c r="D33" s="48"/>
      <c r="E33" s="50"/>
    </row>
    <row r="34" spans="2:5">
      <c r="B34" s="51"/>
      <c r="C34" s="44"/>
      <c r="D34" s="52"/>
      <c r="E34" s="53"/>
    </row>
    <row r="35" spans="2:5">
      <c r="B35" s="54"/>
      <c r="C35" s="44"/>
      <c r="D35" s="52"/>
      <c r="E35" s="53"/>
    </row>
    <row r="36" spans="2:5">
      <c r="B36" s="51"/>
      <c r="C36" s="44"/>
      <c r="D36" s="44"/>
      <c r="E36" s="53"/>
    </row>
    <row r="37" spans="2:5">
      <c r="B37" s="55"/>
      <c r="C37" s="53"/>
      <c r="D37" s="56"/>
      <c r="E37" s="56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A7" sqref="A7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7" t="s">
        <v>0</v>
      </c>
      <c r="B2" s="57"/>
      <c r="C2" s="57"/>
    </row>
    <row r="3" spans="1:3">
      <c r="A3" s="57" t="s">
        <v>47</v>
      </c>
      <c r="B3" s="57"/>
      <c r="C3" s="57"/>
    </row>
    <row r="4" spans="1:3">
      <c r="A4" s="57" t="s">
        <v>2</v>
      </c>
      <c r="B4" s="57"/>
      <c r="C4" s="57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48</v>
      </c>
    </row>
    <row r="8" spans="1:3">
      <c r="A8" s="3"/>
      <c r="B8" s="3"/>
      <c r="C8" s="3"/>
    </row>
    <row r="9" spans="1:3" ht="25.5">
      <c r="A9" s="20" t="s">
        <v>43</v>
      </c>
      <c r="B9" s="21" t="s">
        <v>22</v>
      </c>
      <c r="C9" s="22">
        <v>8424.19</v>
      </c>
    </row>
    <row r="10" spans="1:3" ht="25.5">
      <c r="A10" s="20" t="s">
        <v>44</v>
      </c>
      <c r="B10" s="21" t="s">
        <v>24</v>
      </c>
      <c r="C10" s="22">
        <v>67738.17</v>
      </c>
    </row>
    <row r="11" spans="1:3">
      <c r="A11" s="20" t="s">
        <v>45</v>
      </c>
      <c r="B11" s="21" t="s">
        <v>31</v>
      </c>
      <c r="C11" s="29">
        <v>58686</v>
      </c>
    </row>
    <row r="12" spans="1:3">
      <c r="A12" s="20" t="s">
        <v>46</v>
      </c>
      <c r="B12" s="21" t="s">
        <v>40</v>
      </c>
      <c r="C12" s="17">
        <v>21826.47</v>
      </c>
    </row>
    <row r="22" spans="2:3">
      <c r="B22" s="55"/>
      <c r="C22" s="53"/>
    </row>
    <row r="23" spans="2:3">
      <c r="B23" s="51"/>
      <c r="C23" s="53"/>
    </row>
    <row r="24" spans="2:3">
      <c r="B24" s="55"/>
      <c r="C24" s="53"/>
    </row>
    <row r="25" spans="2:3">
      <c r="B25" s="51"/>
      <c r="C25" s="53"/>
    </row>
    <row r="26" spans="2:3">
      <c r="B26" s="51"/>
      <c r="C26" s="53"/>
    </row>
    <row r="27" spans="2:3">
      <c r="B27" s="54"/>
      <c r="C27" s="53"/>
    </row>
    <row r="28" spans="2:3">
      <c r="B28" s="51"/>
      <c r="C28" s="53"/>
    </row>
    <row r="29" spans="2:3">
      <c r="B29" s="51"/>
      <c r="C29" s="53"/>
    </row>
    <row r="30" spans="2:3">
      <c r="B30" s="55"/>
      <c r="C30" s="58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мкр, д. 5, корп. 3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2014-03-24T06:16:23Z</dcterms:created>
  <dcterms:modified xsi:type="dcterms:W3CDTF">2014-03-28T06:31:34Z</dcterms:modified>
</cp:coreProperties>
</file>