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activeTab="1"/>
  </bookViews>
  <sheets>
    <sheet name="ул. 8-го Марта, д. 28 &quot;а&quot;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7" i="1"/>
  <c r="E26"/>
  <c r="E23"/>
  <c r="E21" s="1"/>
  <c r="E14" s="1"/>
  <c r="E22"/>
  <c r="D22"/>
  <c r="E10"/>
  <c r="E29" s="1"/>
  <c r="E30" l="1"/>
</calcChain>
</file>

<file path=xl/sharedStrings.xml><?xml version="1.0" encoding="utf-8"?>
<sst xmlns="http://schemas.openxmlformats.org/spreadsheetml/2006/main" count="75" uniqueCount="51">
  <si>
    <t>Информация о выполненных работах на МКД по</t>
  </si>
  <si>
    <t>ул. 8-го Марта, д. 28 "а"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</si>
  <si>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</si>
  <si>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</si>
  <si>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</si>
  <si>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</si>
  <si>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</si>
  <si>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</si>
  <si>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</si>
  <si>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</si>
  <si>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</si>
  <si>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</si>
  <si>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</si>
  <si>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</si>
  <si>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</si>
  <si>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</si>
  <si>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</si>
  <si>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</si>
  <si>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</si>
  <si>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</si>
  <si>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</si>
  <si>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</si>
  <si>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</si>
  <si>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 xml:space="preserve">техническое обслуживание газопроводов 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</si>
  <si>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</si>
  <si>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</si>
  <si>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</si>
  <si>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</si>
  <si>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</si>
  <si>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</si>
  <si>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 xml:space="preserve">  - текущий ремонт, в том числе:  </t>
  </si>
  <si>
    <t xml:space="preserve">  - ремонт отопления, водопровода, ревизия и ремонт запорной арматуры, очистка канализационной сети.</t>
  </si>
  <si>
    <t>м</t>
  </si>
  <si>
    <t xml:space="preserve">  - ремонт электроосвещения</t>
  </si>
  <si>
    <t>шт.</t>
  </si>
  <si>
    <t>- ремонт канализации</t>
  </si>
  <si>
    <t xml:space="preserve">  - гидравлические испытания</t>
  </si>
  <si>
    <t xml:space="preserve">  - разные работы (ремонт кровли (сход в подвал, озеленение придомовой территори, ремонт отмостки)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</si>
  <si>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</si>
  <si>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</si>
  <si>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</si>
  <si>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</si>
  <si>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</si>
  <si>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</si>
  <si>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8 марта, д.28 а</t>
  </si>
  <si>
    <t>ул. 8 марта,дом 28 а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</si>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</sst>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8 марта,дом 28 а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8 марта,дом 28 а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15762.07</c:v>
                </c:pt>
                <c:pt idx="2">
                  <c:v>115796.01</c:v>
                </c:pt>
                <c:pt idx="3">
                  <c:v>179657</c:v>
                </c:pt>
                <c:pt idx="4">
                  <c:v>44381.89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14</xdr:col>
      <xdr:colOff>590549</xdr:colOff>
      <xdr:row>33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tabColor rgb="FFFFFF00"/>
  </sheetPr>
  <dimension ref="A2:G40"/>
  <sheetViews>
    <sheetView zoomScaleNormal="100" workbookViewId="0">
      <selection activeCell="E17" sqref="E17:E20"/>
    </sheetView>
  </sheetViews>
  <sheetFormatPr defaultRowHeight="12.75"/>
  <cols>
    <col min="1" max="1" width="7.85546875" style="4" customWidth="1"/>
    <col min="2" max="2" width="41" style="4" customWidth="1"/>
    <col min="3" max="3" width="10.140625" style="4" customWidth="1"/>
    <col min="4" max="4" width="11.28515625" style="4" customWidth="1"/>
    <col min="5" max="5" width="14.85546875" style="4" customWidth="1"/>
    <col min="6" max="6" width="10.140625" style="4" bestFit="1" customWidth="1"/>
    <col min="7" max="16384" width="9.140625" style="4"/>
  </cols>
  <sheetData>
    <row r="2" spans="1:7" s="2" customFormat="1">
      <c r="A2" s="52" t="s">
        <v>0</v>
      </c>
      <c r="B2" s="52"/>
      <c r="C2" s="52"/>
      <c r="D2" s="52"/>
      <c r="E2" s="52"/>
    </row>
    <row r="3" spans="1:7" s="2" customFormat="1">
      <c r="A3" s="52" t="s">
        <v>1</v>
      </c>
      <c r="B3" s="52"/>
      <c r="C3" s="52"/>
      <c r="D3" s="52"/>
      <c r="E3" s="52"/>
    </row>
    <row r="4" spans="1:7" s="2" customFormat="1">
      <c r="A4" s="52" t="s">
        <v>2</v>
      </c>
      <c r="B4" s="52"/>
      <c r="C4" s="52"/>
      <c r="D4" s="52"/>
      <c r="E4" s="52"/>
    </row>
    <row r="5" spans="1:7">
      <c r="A5" s="3"/>
      <c r="B5" s="3"/>
      <c r="C5" s="3"/>
      <c r="D5" s="3"/>
      <c r="E5" s="3"/>
    </row>
    <row r="7" spans="1:7" s="2" customFormat="1" ht="25.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7" s="2" customFormat="1">
      <c r="A8" s="5">
        <v>1</v>
      </c>
      <c r="B8" s="5">
        <v>2</v>
      </c>
      <c r="C8" s="6">
        <v>3</v>
      </c>
      <c r="D8" s="7">
        <v>4</v>
      </c>
      <c r="E8" s="7">
        <v>5</v>
      </c>
    </row>
    <row r="9" spans="1:7" s="2" customFormat="1" ht="25.5">
      <c r="A9" s="8" t="s">
        <v>8</v>
      </c>
      <c r="B9" s="9" t="s">
        <v>9</v>
      </c>
      <c r="C9" s="10" t="s">
        <v>10</v>
      </c>
      <c r="D9" s="10" t="s">
        <v>10</v>
      </c>
      <c r="E9" s="11">
        <v>-51906.5</v>
      </c>
    </row>
    <row r="10" spans="1:7" s="2" customFormat="1">
      <c r="A10" s="12" t="s">
        <v>11</v>
      </c>
      <c r="B10" s="13" t="s">
        <v>12</v>
      </c>
      <c r="C10" s="14"/>
      <c r="D10" s="15"/>
      <c r="E10" s="16">
        <f>E11+E12+E13</f>
        <v>341399.15</v>
      </c>
    </row>
    <row r="11" spans="1:7" s="2" customFormat="1" ht="25.5">
      <c r="A11" s="5" t="s">
        <v>13</v>
      </c>
      <c r="B11" s="17" t="s">
        <v>14</v>
      </c>
      <c r="C11" s="18" t="s">
        <v>10</v>
      </c>
      <c r="D11" s="18" t="s">
        <v>10</v>
      </c>
      <c r="E11" s="19">
        <v>341399.15</v>
      </c>
    </row>
    <row r="12" spans="1:7" s="2" customFormat="1" ht="25.5">
      <c r="A12" s="5" t="s">
        <v>15</v>
      </c>
      <c r="B12" s="17" t="s">
        <v>16</v>
      </c>
      <c r="C12" s="18" t="s">
        <v>10</v>
      </c>
      <c r="D12" s="18" t="s">
        <v>10</v>
      </c>
      <c r="E12" s="19">
        <v>0</v>
      </c>
    </row>
    <row r="13" spans="1:7" s="2" customFormat="1" ht="25.5">
      <c r="A13" s="5" t="s">
        <v>17</v>
      </c>
      <c r="B13" s="17" t="s">
        <v>18</v>
      </c>
      <c r="C13" s="18" t="s">
        <v>10</v>
      </c>
      <c r="D13" s="18" t="s">
        <v>10</v>
      </c>
      <c r="E13" s="19">
        <v>0</v>
      </c>
    </row>
    <row r="14" spans="1:7" s="2" customFormat="1">
      <c r="A14" s="20" t="s">
        <v>19</v>
      </c>
      <c r="B14" s="13" t="s">
        <v>20</v>
      </c>
      <c r="C14" s="14"/>
      <c r="D14" s="15"/>
      <c r="E14" s="16">
        <f>E15+E16+E17+E18+E19+E20+E21+E29</f>
        <v>355596.96950000001</v>
      </c>
      <c r="F14" s="21"/>
      <c r="G14" s="21"/>
    </row>
    <row r="15" spans="1:7" s="2" customFormat="1" ht="25.5">
      <c r="A15" s="22" t="s">
        <v>21</v>
      </c>
      <c r="B15" s="23" t="s">
        <v>22</v>
      </c>
      <c r="C15" s="18" t="s">
        <v>10</v>
      </c>
      <c r="D15" s="18" t="s">
        <v>10</v>
      </c>
      <c r="E15" s="24">
        <v>14541.53</v>
      </c>
    </row>
    <row r="16" spans="1:7" s="2" customFormat="1">
      <c r="A16" s="22"/>
      <c r="B16" s="23" t="s">
        <v>23</v>
      </c>
      <c r="C16" s="18"/>
      <c r="D16" s="18"/>
      <c r="E16" s="24">
        <v>1220.54</v>
      </c>
    </row>
    <row r="17" spans="1:6" s="2" customFormat="1" ht="25.5">
      <c r="A17" s="22" t="s">
        <v>24</v>
      </c>
      <c r="B17" s="23" t="s">
        <v>25</v>
      </c>
      <c r="C17" s="25" t="s">
        <v>26</v>
      </c>
      <c r="D17" s="25">
        <v>2952.34</v>
      </c>
      <c r="E17" s="24">
        <v>109478.16</v>
      </c>
    </row>
    <row r="18" spans="1:6" s="2" customFormat="1">
      <c r="A18" s="22"/>
      <c r="B18" s="23" t="s">
        <v>27</v>
      </c>
      <c r="C18" s="25" t="s">
        <v>26</v>
      </c>
      <c r="D18" s="25">
        <v>1150</v>
      </c>
      <c r="E18" s="24">
        <v>4025</v>
      </c>
    </row>
    <row r="19" spans="1:6" s="2" customFormat="1">
      <c r="A19" s="22"/>
      <c r="B19" s="23" t="s">
        <v>28</v>
      </c>
      <c r="C19" s="25"/>
      <c r="D19" s="25"/>
      <c r="E19" s="24">
        <v>1285.53</v>
      </c>
    </row>
    <row r="20" spans="1:6" s="2" customFormat="1">
      <c r="A20" s="22"/>
      <c r="B20" s="23" t="s">
        <v>29</v>
      </c>
      <c r="C20" s="25"/>
      <c r="D20" s="25"/>
      <c r="E20" s="24">
        <v>1007.32</v>
      </c>
    </row>
    <row r="21" spans="1:6" s="2" customFormat="1">
      <c r="A21" s="22"/>
      <c r="B21" s="23" t="s">
        <v>30</v>
      </c>
      <c r="C21" s="18" t="s">
        <v>10</v>
      </c>
      <c r="D21" s="18"/>
      <c r="E21" s="26">
        <f>E22+E23+E24+E25+E26+E27+E28</f>
        <v>179657</v>
      </c>
    </row>
    <row r="22" spans="1:6" s="2" customFormat="1" ht="38.25">
      <c r="A22" s="22"/>
      <c r="B22" s="27" t="s">
        <v>31</v>
      </c>
      <c r="C22" s="25" t="s">
        <v>32</v>
      </c>
      <c r="D22" s="28">
        <f>9+7</f>
        <v>16</v>
      </c>
      <c r="E22" s="29">
        <f>1367.38+3084+2761.97+4316+668</f>
        <v>12197.35</v>
      </c>
    </row>
    <row r="23" spans="1:6" s="2" customFormat="1">
      <c r="A23" s="22"/>
      <c r="B23" s="30" t="s">
        <v>33</v>
      </c>
      <c r="C23" s="31" t="s">
        <v>34</v>
      </c>
      <c r="D23" s="32">
        <v>20</v>
      </c>
      <c r="E23" s="29">
        <f>14165+20302+180</f>
        <v>34647</v>
      </c>
    </row>
    <row r="24" spans="1:6" s="2" customFormat="1">
      <c r="A24" s="22"/>
      <c r="B24" s="33" t="s">
        <v>35</v>
      </c>
      <c r="C24" s="34" t="s">
        <v>32</v>
      </c>
      <c r="D24" s="32">
        <v>21</v>
      </c>
      <c r="E24" s="29">
        <v>4185</v>
      </c>
    </row>
    <row r="25" spans="1:6" s="2" customFormat="1">
      <c r="A25" s="22"/>
      <c r="B25" s="27" t="s">
        <v>36</v>
      </c>
      <c r="C25" s="34" t="s">
        <v>32</v>
      </c>
      <c r="D25" s="32">
        <v>1917</v>
      </c>
      <c r="E25" s="29">
        <v>42469</v>
      </c>
    </row>
    <row r="26" spans="1:6" s="2" customFormat="1" ht="38.25">
      <c r="A26" s="22"/>
      <c r="B26" s="33" t="s">
        <v>37</v>
      </c>
      <c r="C26" s="31"/>
      <c r="D26" s="31"/>
      <c r="E26" s="29">
        <f>3209.36+15299.79+1172</f>
        <v>19681.150000000001</v>
      </c>
    </row>
    <row r="27" spans="1:6" s="2" customFormat="1">
      <c r="A27" s="22"/>
      <c r="B27" s="35" t="s">
        <v>38</v>
      </c>
      <c r="C27" s="36"/>
      <c r="D27" s="36"/>
      <c r="E27" s="37">
        <f>15035.64+35037.62+6742.21+2558.03+2704</f>
        <v>62077.5</v>
      </c>
    </row>
    <row r="28" spans="1:6" s="2" customFormat="1" ht="38.25">
      <c r="A28" s="22"/>
      <c r="B28" s="38" t="s">
        <v>39</v>
      </c>
      <c r="C28" s="31" t="s">
        <v>34</v>
      </c>
      <c r="D28" s="39">
        <v>22</v>
      </c>
      <c r="E28" s="39">
        <v>4400</v>
      </c>
    </row>
    <row r="29" spans="1:6" s="2" customFormat="1">
      <c r="A29" s="22" t="s">
        <v>40</v>
      </c>
      <c r="B29" s="23" t="s">
        <v>41</v>
      </c>
      <c r="C29" s="18" t="s">
        <v>10</v>
      </c>
      <c r="D29" s="18"/>
      <c r="E29" s="19">
        <f>E10*0.13</f>
        <v>44381.889500000005</v>
      </c>
    </row>
    <row r="30" spans="1:6" s="2" customFormat="1" ht="25.5">
      <c r="A30" s="8" t="s">
        <v>42</v>
      </c>
      <c r="B30" s="9" t="s">
        <v>43</v>
      </c>
      <c r="C30" s="40" t="s">
        <v>10</v>
      </c>
      <c r="D30" s="40" t="s">
        <v>10</v>
      </c>
      <c r="E30" s="41">
        <f>E9+E10-E14</f>
        <v>-66104.319499999983</v>
      </c>
      <c r="F30" s="21"/>
    </row>
    <row r="33" spans="2:5">
      <c r="B33" s="42"/>
      <c r="C33" s="43"/>
      <c r="D33" s="44"/>
      <c r="E33" s="45"/>
    </row>
    <row r="34" spans="2:5">
      <c r="B34" s="46"/>
      <c r="C34" s="47"/>
      <c r="D34" s="48"/>
      <c r="E34" s="45"/>
    </row>
    <row r="35" spans="2:5">
      <c r="B35" s="49"/>
      <c r="C35" s="50"/>
      <c r="D35" s="48"/>
      <c r="E35" s="45"/>
    </row>
    <row r="36" spans="2:5">
      <c r="B36" s="42"/>
      <c r="C36" s="50"/>
      <c r="D36" s="48"/>
      <c r="E36" s="45"/>
    </row>
    <row r="37" spans="2:5">
      <c r="B37" s="49"/>
      <c r="C37" s="47"/>
      <c r="D37" s="47"/>
      <c r="E37" s="45"/>
    </row>
    <row r="38" spans="2:5">
      <c r="B38" s="46"/>
      <c r="C38" s="47"/>
      <c r="D38" s="47"/>
      <c r="E38" s="45"/>
    </row>
    <row r="39" spans="2:5">
      <c r="B39" s="46"/>
      <c r="C39" s="47"/>
      <c r="D39" s="47"/>
      <c r="E39" s="45"/>
    </row>
    <row r="40" spans="2:5">
      <c r="B40" s="42"/>
      <c r="C40" s="47"/>
      <c r="D40" s="51"/>
      <c r="E40" s="5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2" t="s">
        <v>0</v>
      </c>
      <c r="B2" s="52"/>
      <c r="C2" s="52"/>
    </row>
    <row r="3" spans="1:3">
      <c r="A3" s="52" t="s">
        <v>44</v>
      </c>
      <c r="B3" s="52"/>
      <c r="C3" s="52"/>
    </row>
    <row r="4" spans="1:3">
      <c r="A4" s="52" t="s">
        <v>2</v>
      </c>
      <c r="B4" s="52"/>
      <c r="C4" s="52"/>
    </row>
    <row r="5" spans="1:3">
      <c r="A5" s="1"/>
      <c r="B5" s="1"/>
      <c r="C5" s="1"/>
    </row>
    <row r="7" spans="1:3" ht="114.75">
      <c r="A7" s="5" t="s">
        <v>3</v>
      </c>
      <c r="B7" s="5" t="s">
        <v>4</v>
      </c>
      <c r="C7" s="5" t="s">
        <v>45</v>
      </c>
    </row>
    <row r="8" spans="1:3">
      <c r="A8" s="5"/>
      <c r="B8" s="5"/>
      <c r="C8" s="7"/>
    </row>
    <row r="9" spans="1:3" ht="25.5">
      <c r="A9" s="22" t="s">
        <v>46</v>
      </c>
      <c r="B9" s="23" t="s">
        <v>22</v>
      </c>
      <c r="C9" s="24">
        <v>15762.07</v>
      </c>
    </row>
    <row r="10" spans="1:3" ht="25.5">
      <c r="A10" s="22" t="s">
        <v>47</v>
      </c>
      <c r="B10" s="23" t="s">
        <v>25</v>
      </c>
      <c r="C10" s="24">
        <v>115796.01</v>
      </c>
    </row>
    <row r="11" spans="1:3">
      <c r="A11" s="22" t="s">
        <v>48</v>
      </c>
      <c r="B11" s="23" t="s">
        <v>50</v>
      </c>
      <c r="C11" s="26">
        <v>179657</v>
      </c>
    </row>
    <row r="12" spans="1:3">
      <c r="A12" s="22" t="s">
        <v>49</v>
      </c>
      <c r="B12" s="23" t="s">
        <v>41</v>
      </c>
      <c r="C12" s="19">
        <v>44381.89</v>
      </c>
    </row>
    <row r="22" spans="2:3">
      <c r="B22" s="42"/>
      <c r="C22" s="45"/>
    </row>
    <row r="23" spans="2:3">
      <c r="B23" s="46"/>
      <c r="C23" s="45"/>
    </row>
    <row r="24" spans="2:3">
      <c r="B24" s="42"/>
      <c r="C24" s="45"/>
    </row>
    <row r="25" spans="2:3">
      <c r="B25" s="46"/>
      <c r="C25" s="45"/>
    </row>
    <row r="26" spans="2:3">
      <c r="B26" s="46"/>
      <c r="C26" s="45"/>
    </row>
    <row r="27" spans="2:3">
      <c r="B27" s="49"/>
      <c r="C27" s="45"/>
    </row>
    <row r="28" spans="2:3">
      <c r="B28" s="46"/>
      <c r="C28" s="45"/>
    </row>
    <row r="29" spans="2:3">
      <c r="B29" s="46"/>
      <c r="C29" s="45"/>
    </row>
    <row r="30" spans="2:3">
      <c r="B30" s="42"/>
      <c r="C30" s="5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8-го Марта, д. 28 "а"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2014-03-18T10:55:57Z</dcterms:created>
  <dcterms:modified xsi:type="dcterms:W3CDTF">2014-03-28T07:40:12Z</dcterms:modified>
</cp:coreProperties>
</file>