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1"/>
  </bookViews>
  <sheets>
    <sheet name="8 марта,34" sheetId="1" r:id="rId1"/>
    <sheet name="диаграмма" sheetId="2" r:id="rId2"/>
  </sheets>
  <calcPr calcId="125725"/>
</workbook>
</file>

<file path=xl/calcChain.xml><?xml version="1.0" encoding="utf-8"?>
<calcChain xmlns="http://schemas.openxmlformats.org/spreadsheetml/2006/main">
  <c r="E29" i="1"/>
  <c r="E28"/>
  <c r="E24"/>
  <c r="E22" s="1"/>
  <c r="E14" s="1"/>
  <c r="E31" s="1"/>
  <c r="E23"/>
  <c r="D23"/>
  <c r="E10"/>
  <c r="E30" s="1"/>
</calcChain>
</file>

<file path=xl/sharedStrings.xml><?xml version="1.0" encoding="utf-8"?>
<sst xmlns="http://schemas.openxmlformats.org/spreadsheetml/2006/main" count="76" uniqueCount="53">
  <si>
    <t>Информация о выполненных работах на МКД по</t>
  </si>
  <si>
    <t>ул. 8 марта, д. 34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</si>
  <si>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</si>
  <si>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</si>
  <si>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</si>
  <si>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</si>
  <si>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</si>
  <si>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</si>
  <si>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</si>
  <si>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</si>
  <si>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</si>
  <si>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</si>
  <si>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</si>
  <si>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</si>
  <si>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</si>
  <si>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</si>
  <si>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</si>
  <si>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</si>
  <si>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</si>
  <si>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</si>
  <si>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</si>
  <si>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</si>
  <si>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</si>
  <si>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техническое обслуживание газопроводов</t>
  </si>
  <si>
    <t>опломбирование ПУ тепла</t>
  </si>
  <si>
    <t>3.2.</t>
  </si>
  <si>
    <t xml:space="preserve">  - санитарное содержание (уборка придомовой территории и подъездов)</t>
  </si>
  <si>
    <t>кв.м.</t>
  </si>
  <si>
    <t>газонокошение</t>
  </si>
  <si>
    <t>инвентарь</t>
  </si>
  <si>
    <t xml:space="preserve">     -вывоз КГМ</t>
  </si>
  <si>
    <t>3.3.</t>
  </si>
  <si>
    <t xml:space="preserve">  - текущий ремонт, в том числе:  </t>
  </si>
  <si>
    <t xml:space="preserve">  - ремонт отопления, водопровода,ревизия и ремонт запорной арматуры</t>
  </si>
  <si>
    <t>м</t>
  </si>
  <si>
    <t xml:space="preserve">  - ремонт электроосвещения</t>
  </si>
  <si>
    <t>шт.</t>
  </si>
  <si>
    <t>- ремонт кровли</t>
  </si>
  <si>
    <t xml:space="preserve">- ремонти и очистка канализации сети. </t>
  </si>
  <si>
    <t xml:space="preserve">  - гидравлические испытания</t>
  </si>
  <si>
    <t>- разные работы (закрытие подвальных окон, устройство контейнерной площадки)</t>
  </si>
  <si>
    <t xml:space="preserve">   - материалы</t>
  </si>
  <si>
    <t>3.4.</t>
  </si>
  <si>
    <t xml:space="preserve">  - услуги управления</t>
  </si>
  <si>
    <t>4.</t>
  </si>
  <si>
    <t>Остаток денежных средств на 01.01.2014 г.</t>
  </si>
  <si>
    <t>ул. 8 марта, д.34</t>
  </si>
  <si>
    <t>ул. 8 марта,дом 34 Структура затрат по статье "Содержание и ремонт МКД"</t>
  </si>
  <si>
    <t>1</t>
  </si>
  <si>
    <t>2</t>
  </si>
  <si>
    <t>3</t>
  </si>
  <si>
    <t>4</t>
  </si>
  <si>
    <t xml:space="preserve">  - текущий ремонт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</si>
</sst>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4" fontId="2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ул. 8 марта,дом 34</a:t>
            </a:r>
          </a:p>
          <a:p>
            <a:pPr>
              <a:defRPr/>
            </a:pPr>
            <a:r>
              <a:rPr lang="ru-RU"/>
              <a:t> 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ул. 8 марта,дом 34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  <c:showLeaderLines val="1"/>
          </c:dLbls>
          <c:cat>
            <c:multiLvlStrRef>
              <c:f>диаграмма!$A$8:$B$12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диаграмма!$C$8:$C$12</c:f>
              <c:numCache>
                <c:formatCode>#,##0.00</c:formatCode>
                <c:ptCount val="5"/>
                <c:pt idx="1">
                  <c:v>6175.64</c:v>
                </c:pt>
                <c:pt idx="2">
                  <c:v>47517.09</c:v>
                </c:pt>
                <c:pt idx="3">
                  <c:v>121153</c:v>
                </c:pt>
                <c:pt idx="4">
                  <c:v>14685.25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66674</xdr:rowOff>
    </xdr:from>
    <xdr:to>
      <xdr:col>14</xdr:col>
      <xdr:colOff>561975</xdr:colOff>
      <xdr:row>34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6">
    <tabColor rgb="FFFFFF00"/>
  </sheetPr>
  <dimension ref="A2:G40"/>
  <sheetViews>
    <sheetView workbookViewId="0">
      <selection activeCell="E18" sqref="E18:E21"/>
    </sheetView>
  </sheetViews>
  <sheetFormatPr defaultRowHeight="12.75"/>
  <cols>
    <col min="1" max="1" width="6" style="1" customWidth="1"/>
    <col min="2" max="2" width="46" style="1" customWidth="1"/>
    <col min="3" max="4" width="9.140625" style="1"/>
    <col min="5" max="5" width="12.140625" style="1" customWidth="1"/>
    <col min="6" max="16384" width="9.140625" style="1"/>
  </cols>
  <sheetData>
    <row r="2" spans="1:7">
      <c r="A2" s="53" t="s">
        <v>0</v>
      </c>
      <c r="B2" s="53"/>
      <c r="C2" s="53"/>
      <c r="D2" s="53"/>
      <c r="E2" s="53"/>
    </row>
    <row r="3" spans="1:7">
      <c r="A3" s="53" t="s">
        <v>1</v>
      </c>
      <c r="B3" s="53"/>
      <c r="C3" s="53"/>
      <c r="D3" s="53"/>
      <c r="E3" s="53"/>
    </row>
    <row r="4" spans="1:7">
      <c r="A4" s="53" t="s">
        <v>2</v>
      </c>
      <c r="B4" s="53"/>
      <c r="C4" s="53"/>
      <c r="D4" s="53"/>
      <c r="E4" s="53"/>
    </row>
    <row r="5" spans="1:7">
      <c r="A5" s="2"/>
      <c r="B5" s="2"/>
      <c r="C5" s="2"/>
      <c r="D5" s="2"/>
      <c r="E5" s="2"/>
    </row>
    <row r="7" spans="1:7" ht="38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</row>
    <row r="8" spans="1:7">
      <c r="A8" s="3">
        <v>1</v>
      </c>
      <c r="B8" s="3">
        <v>2</v>
      </c>
      <c r="C8" s="4">
        <v>3</v>
      </c>
      <c r="D8" s="5">
        <v>4</v>
      </c>
      <c r="E8" s="5">
        <v>5</v>
      </c>
    </row>
    <row r="9" spans="1:7" ht="25.5">
      <c r="A9" s="6" t="s">
        <v>8</v>
      </c>
      <c r="B9" s="7" t="s">
        <v>9</v>
      </c>
      <c r="C9" s="8" t="s">
        <v>10</v>
      </c>
      <c r="D9" s="8" t="s">
        <v>10</v>
      </c>
      <c r="E9" s="9">
        <v>-22121.85</v>
      </c>
    </row>
    <row r="10" spans="1:7">
      <c r="A10" s="10" t="s">
        <v>11</v>
      </c>
      <c r="B10" s="11" t="s">
        <v>12</v>
      </c>
      <c r="C10" s="12"/>
      <c r="D10" s="13"/>
      <c r="E10" s="14">
        <f>E11+E12+E13</f>
        <v>112963.46</v>
      </c>
      <c r="F10" s="15"/>
      <c r="G10" s="15"/>
    </row>
    <row r="11" spans="1:7" ht="25.5">
      <c r="A11" s="3" t="s">
        <v>13</v>
      </c>
      <c r="B11" s="16" t="s">
        <v>14</v>
      </c>
      <c r="C11" s="17" t="s">
        <v>10</v>
      </c>
      <c r="D11" s="17" t="s">
        <v>10</v>
      </c>
      <c r="E11" s="18">
        <v>112963.46</v>
      </c>
    </row>
    <row r="12" spans="1:7" ht="25.5">
      <c r="A12" s="3" t="s">
        <v>15</v>
      </c>
      <c r="B12" s="16" t="s">
        <v>16</v>
      </c>
      <c r="C12" s="17" t="s">
        <v>10</v>
      </c>
      <c r="D12" s="17" t="s">
        <v>10</v>
      </c>
      <c r="E12" s="18"/>
    </row>
    <row r="13" spans="1:7">
      <c r="A13" s="3" t="s">
        <v>17</v>
      </c>
      <c r="B13" s="16" t="s">
        <v>18</v>
      </c>
      <c r="C13" s="17" t="s">
        <v>10</v>
      </c>
      <c r="D13" s="17" t="s">
        <v>10</v>
      </c>
      <c r="E13" s="18"/>
    </row>
    <row r="14" spans="1:7">
      <c r="A14" s="19" t="s">
        <v>19</v>
      </c>
      <c r="B14" s="11" t="s">
        <v>20</v>
      </c>
      <c r="C14" s="12"/>
      <c r="D14" s="13"/>
      <c r="E14" s="14">
        <f>E15+E16+E17+E18+E19+E20+E21+E22+E30</f>
        <v>189530.97979999997</v>
      </c>
      <c r="F14" s="15"/>
      <c r="G14" s="15"/>
    </row>
    <row r="15" spans="1:7" ht="25.5">
      <c r="A15" s="20" t="s">
        <v>21</v>
      </c>
      <c r="B15" s="21" t="s">
        <v>22</v>
      </c>
      <c r="C15" s="17" t="s">
        <v>10</v>
      </c>
      <c r="D15" s="17" t="s">
        <v>10</v>
      </c>
      <c r="E15" s="22">
        <v>4829.63</v>
      </c>
    </row>
    <row r="16" spans="1:7">
      <c r="A16" s="20"/>
      <c r="B16" s="21" t="s">
        <v>23</v>
      </c>
      <c r="C16" s="17"/>
      <c r="D16" s="17"/>
      <c r="E16" s="22">
        <v>1164.53</v>
      </c>
    </row>
    <row r="17" spans="1:7">
      <c r="A17" s="20"/>
      <c r="B17" s="21" t="s">
        <v>24</v>
      </c>
      <c r="C17" s="17"/>
      <c r="D17" s="17"/>
      <c r="E17" s="22">
        <v>181.48</v>
      </c>
    </row>
    <row r="18" spans="1:7" ht="25.5">
      <c r="A18" s="20" t="s">
        <v>25</v>
      </c>
      <c r="B18" s="21" t="s">
        <v>26</v>
      </c>
      <c r="C18" s="23" t="s">
        <v>27</v>
      </c>
      <c r="D18" s="23">
        <v>3821</v>
      </c>
      <c r="E18" s="22">
        <v>43272</v>
      </c>
    </row>
    <row r="19" spans="1:7">
      <c r="A19" s="20"/>
      <c r="B19" s="21" t="s">
        <v>28</v>
      </c>
      <c r="C19" s="23" t="s">
        <v>27</v>
      </c>
      <c r="D19" s="23">
        <v>750</v>
      </c>
      <c r="E19" s="22">
        <v>2625</v>
      </c>
    </row>
    <row r="20" spans="1:7">
      <c r="A20" s="20"/>
      <c r="B20" s="21" t="s">
        <v>29</v>
      </c>
      <c r="C20" s="23"/>
      <c r="D20" s="23"/>
      <c r="E20" s="22">
        <v>1285.53</v>
      </c>
    </row>
    <row r="21" spans="1:7">
      <c r="A21" s="20"/>
      <c r="B21" s="21" t="s">
        <v>30</v>
      </c>
      <c r="C21" s="23"/>
      <c r="D21" s="23"/>
      <c r="E21" s="22">
        <v>334.56</v>
      </c>
    </row>
    <row r="22" spans="1:7">
      <c r="A22" s="20" t="s">
        <v>31</v>
      </c>
      <c r="B22" s="21" t="s">
        <v>32</v>
      </c>
      <c r="C22" s="17" t="s">
        <v>10</v>
      </c>
      <c r="D22" s="17"/>
      <c r="E22" s="24">
        <f>E23+E24+E25+E26+E27+E28+E29</f>
        <v>121153</v>
      </c>
    </row>
    <row r="23" spans="1:7" ht="25.5">
      <c r="A23" s="20"/>
      <c r="B23" s="25" t="s">
        <v>33</v>
      </c>
      <c r="C23" s="23" t="s">
        <v>34</v>
      </c>
      <c r="D23" s="26">
        <f>39+24</f>
        <v>63</v>
      </c>
      <c r="E23" s="27">
        <f>15688.77+8310</f>
        <v>23998.77</v>
      </c>
    </row>
    <row r="24" spans="1:7">
      <c r="A24" s="20"/>
      <c r="B24" s="28" t="s">
        <v>35</v>
      </c>
      <c r="C24" s="29" t="s">
        <v>36</v>
      </c>
      <c r="D24" s="30"/>
      <c r="E24" s="27">
        <f>268+2683+556</f>
        <v>3507</v>
      </c>
    </row>
    <row r="25" spans="1:7">
      <c r="A25" s="20"/>
      <c r="B25" s="31" t="s">
        <v>37</v>
      </c>
      <c r="C25" s="29" t="s">
        <v>27</v>
      </c>
      <c r="D25" s="30">
        <v>235</v>
      </c>
      <c r="E25" s="27">
        <v>24096</v>
      </c>
    </row>
    <row r="26" spans="1:7">
      <c r="A26" s="20"/>
      <c r="B26" s="31" t="s">
        <v>38</v>
      </c>
      <c r="C26" s="29"/>
      <c r="D26" s="30"/>
      <c r="E26" s="27">
        <v>3571.03</v>
      </c>
    </row>
    <row r="27" spans="1:7">
      <c r="A27" s="20"/>
      <c r="B27" s="25" t="s">
        <v>39</v>
      </c>
      <c r="C27" s="32" t="s">
        <v>34</v>
      </c>
      <c r="D27" s="30">
        <v>1306</v>
      </c>
      <c r="E27" s="27">
        <v>28933</v>
      </c>
    </row>
    <row r="28" spans="1:7" ht="25.5">
      <c r="A28" s="20"/>
      <c r="B28" s="33" t="s">
        <v>40</v>
      </c>
      <c r="C28" s="34"/>
      <c r="D28" s="35"/>
      <c r="E28" s="36">
        <f>699+1505.86</f>
        <v>2204.8599999999997</v>
      </c>
    </row>
    <row r="29" spans="1:7">
      <c r="A29" s="20"/>
      <c r="B29" s="37" t="s">
        <v>41</v>
      </c>
      <c r="C29" s="38"/>
      <c r="D29" s="38"/>
      <c r="E29" s="39">
        <f>10114.23+19147.97+5580.14</f>
        <v>34842.340000000004</v>
      </c>
    </row>
    <row r="30" spans="1:7">
      <c r="A30" s="20" t="s">
        <v>42</v>
      </c>
      <c r="B30" s="21" t="s">
        <v>43</v>
      </c>
      <c r="C30" s="17" t="s">
        <v>10</v>
      </c>
      <c r="D30" s="17"/>
      <c r="E30" s="18">
        <f>E10*0.13</f>
        <v>14685.249800000001</v>
      </c>
    </row>
    <row r="31" spans="1:7">
      <c r="A31" s="6" t="s">
        <v>44</v>
      </c>
      <c r="B31" s="7" t="s">
        <v>45</v>
      </c>
      <c r="C31" s="40" t="s">
        <v>10</v>
      </c>
      <c r="D31" s="40" t="s">
        <v>10</v>
      </c>
      <c r="E31" s="41">
        <f>E9+E10-E14</f>
        <v>-98689.369799999957</v>
      </c>
      <c r="F31" s="15"/>
      <c r="G31" s="15"/>
    </row>
    <row r="34" spans="2:5">
      <c r="B34" s="42"/>
      <c r="C34" s="43"/>
      <c r="D34" s="44"/>
      <c r="E34" s="45"/>
    </row>
    <row r="35" spans="2:5">
      <c r="B35" s="46"/>
      <c r="C35" s="47"/>
      <c r="D35" s="48"/>
      <c r="E35" s="45"/>
    </row>
    <row r="36" spans="2:5">
      <c r="B36" s="49"/>
      <c r="C36" s="47"/>
      <c r="D36" s="48"/>
      <c r="E36" s="45"/>
    </row>
    <row r="37" spans="2:5">
      <c r="B37" s="49"/>
      <c r="C37" s="47"/>
      <c r="D37" s="48"/>
      <c r="E37" s="45"/>
    </row>
    <row r="38" spans="2:5">
      <c r="B38" s="42"/>
      <c r="C38" s="50"/>
      <c r="D38" s="48"/>
      <c r="E38" s="45"/>
    </row>
    <row r="39" spans="2:5">
      <c r="B39" s="51"/>
      <c r="C39" s="50"/>
      <c r="D39" s="48"/>
      <c r="E39" s="45"/>
    </row>
    <row r="40" spans="2:5">
      <c r="B40" s="46"/>
      <c r="C40" s="47"/>
      <c r="D40" s="47"/>
      <c r="E40" s="45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30"/>
  <sheetViews>
    <sheetView tabSelected="1" workbookViewId="0">
      <selection activeCell="B12" sqref="B12"/>
    </sheetView>
  </sheetViews>
  <sheetFormatPr defaultRowHeight="12.75"/>
  <cols>
    <col min="1" max="1" width="6" style="1" customWidth="1"/>
    <col min="2" max="2" width="46" style="1" customWidth="1"/>
    <col min="3" max="3" width="12.140625" style="1" customWidth="1"/>
    <col min="4" max="16384" width="9.140625" style="1"/>
  </cols>
  <sheetData>
    <row r="2" spans="1:3">
      <c r="A2" s="53" t="s">
        <v>0</v>
      </c>
      <c r="B2" s="53"/>
      <c r="C2" s="53"/>
    </row>
    <row r="3" spans="1:3">
      <c r="A3" s="53" t="s">
        <v>46</v>
      </c>
      <c r="B3" s="53"/>
      <c r="C3" s="53"/>
    </row>
    <row r="4" spans="1:3">
      <c r="A4" s="53" t="s">
        <v>2</v>
      </c>
      <c r="B4" s="53"/>
      <c r="C4" s="53"/>
    </row>
    <row r="5" spans="1:3">
      <c r="A5" s="2"/>
      <c r="B5" s="2"/>
      <c r="C5" s="2"/>
    </row>
    <row r="7" spans="1:3" ht="102">
      <c r="A7" s="3" t="s">
        <v>3</v>
      </c>
      <c r="B7" s="3" t="s">
        <v>4</v>
      </c>
      <c r="C7" s="3" t="s">
        <v>47</v>
      </c>
    </row>
    <row r="8" spans="1:3">
      <c r="A8" s="3"/>
      <c r="B8" s="3"/>
      <c r="C8" s="5"/>
    </row>
    <row r="9" spans="1:3" ht="25.5">
      <c r="A9" s="20" t="s">
        <v>48</v>
      </c>
      <c r="B9" s="21" t="s">
        <v>22</v>
      </c>
      <c r="C9" s="22">
        <v>6175.64</v>
      </c>
    </row>
    <row r="10" spans="1:3" ht="25.5">
      <c r="A10" s="20" t="s">
        <v>49</v>
      </c>
      <c r="B10" s="21" t="s">
        <v>26</v>
      </c>
      <c r="C10" s="22">
        <v>47517.09</v>
      </c>
    </row>
    <row r="11" spans="1:3">
      <c r="A11" s="20" t="s">
        <v>50</v>
      </c>
      <c r="B11" s="21" t="s">
        <v>52</v>
      </c>
      <c r="C11" s="24">
        <v>121153</v>
      </c>
    </row>
    <row r="12" spans="1:3">
      <c r="A12" s="20" t="s">
        <v>51</v>
      </c>
      <c r="B12" s="21" t="s">
        <v>43</v>
      </c>
      <c r="C12" s="18">
        <v>14685.25</v>
      </c>
    </row>
    <row r="22" spans="2:3">
      <c r="B22" s="42"/>
      <c r="C22" s="45"/>
    </row>
    <row r="23" spans="2:3">
      <c r="B23" s="46"/>
      <c r="C23" s="45"/>
    </row>
    <row r="24" spans="2:3">
      <c r="B24" s="42"/>
      <c r="C24" s="45"/>
    </row>
    <row r="25" spans="2:3">
      <c r="B25" s="46"/>
      <c r="C25" s="45"/>
    </row>
    <row r="26" spans="2:3">
      <c r="B26" s="46"/>
      <c r="C26" s="45"/>
    </row>
    <row r="27" spans="2:3">
      <c r="B27" s="49"/>
      <c r="C27" s="45"/>
    </row>
    <row r="28" spans="2:3">
      <c r="B28" s="46"/>
      <c r="C28" s="45"/>
    </row>
    <row r="29" spans="2:3">
      <c r="B29" s="46"/>
      <c r="C29" s="45"/>
    </row>
    <row r="30" spans="2:3">
      <c r="B30" s="42"/>
      <c r="C30" s="52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 марта,34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2014-03-18T10:59:59Z</dcterms:created>
  <dcterms:modified xsi:type="dcterms:W3CDTF">2014-03-28T07:41:06Z</dcterms:modified>
</cp:coreProperties>
</file>