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ул. 8-го Марта, д. 36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5"/>
  <c r="D25"/>
  <c r="E24"/>
  <c r="E22" s="1"/>
  <c r="E15" s="1"/>
  <c r="E32" s="1"/>
  <c r="E11"/>
  <c r="E31" s="1"/>
</calcChain>
</file>

<file path=xl/sharedStrings.xml><?xml version="1.0" encoding="utf-8"?>
<sst xmlns="http://schemas.openxmlformats.org/spreadsheetml/2006/main" count="77" uniqueCount="53">
  <si>
    <t>Информация о выполненных работах на МКД по</t>
  </si>
  <si>
    <t>ул. 8-го Марта, д. 36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</si>
  <si>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</si>
  <si>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</si>
  <si>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</si>
  <si>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</si>
  <si>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</si>
  <si>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</si>
  <si>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</si>
  <si>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</si>
  <si>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</si>
  <si>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</si>
  <si>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</si>
  <si>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</si>
  <si>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</si>
  <si>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</si>
  <si>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</si>
  <si>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</si>
  <si>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</si>
  <si>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</si>
  <si>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</si>
  <si>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</si>
  <si>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</si>
  <si>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</si>
  <si>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</si>
  <si>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</si>
  <si>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</si>
  <si>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</si>
  <si>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</si>
  <si>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 xml:space="preserve">     -вывоз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</si>
  <si>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</si>
  <si>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</si>
  <si>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</si>
  <si>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</si>
  <si>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</si>
  <si>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</si>
  <si>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</si>
  <si>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</si>
  <si>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</si>
  <si>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(установка поливочного крана)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</si>
  <si>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</si>
  <si>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</si>
  <si>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</si>
  <si>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</si>
  <si>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</si>
  <si>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</si>
  <si>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8 марта, д.36</t>
  </si>
  <si>
    <t>ул. 8 марта,дом 36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</si>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</sst>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36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8 марта,дом 36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5115.12</c:v>
                </c:pt>
                <c:pt idx="2">
                  <c:v>46157.09</c:v>
                </c:pt>
                <c:pt idx="3">
                  <c:v>116321.24</c:v>
                </c:pt>
                <c:pt idx="4">
                  <c:v>11411.15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66674</xdr:rowOff>
    </xdr:from>
    <xdr:to>
      <xdr:col>14</xdr:col>
      <xdr:colOff>600075</xdr:colOff>
      <xdr:row>34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tabColor rgb="FFFFFF00"/>
  </sheetPr>
  <dimension ref="A2:G42"/>
  <sheetViews>
    <sheetView topLeftCell="A4" zoomScaleNormal="100" workbookViewId="0">
      <selection activeCell="E19" sqref="E19:E21"/>
    </sheetView>
  </sheetViews>
  <sheetFormatPr defaultRowHeight="12.75"/>
  <cols>
    <col min="1" max="1" width="7.7109375" style="2" customWidth="1"/>
    <col min="2" max="2" width="41.28515625" style="2" customWidth="1"/>
    <col min="3" max="3" width="9.42578125" style="2" customWidth="1"/>
    <col min="4" max="4" width="9.7109375" style="2" bestFit="1" customWidth="1"/>
    <col min="5" max="5" width="13" style="2" customWidth="1"/>
    <col min="6" max="6" width="10.85546875" style="2" bestFit="1" customWidth="1"/>
    <col min="7" max="16384" width="9.140625" style="2"/>
  </cols>
  <sheetData>
    <row r="2" spans="1:7">
      <c r="A2" s="55" t="s">
        <v>0</v>
      </c>
      <c r="B2" s="55"/>
      <c r="C2" s="55"/>
      <c r="D2" s="55"/>
      <c r="E2" s="55"/>
    </row>
    <row r="3" spans="1:7">
      <c r="A3" s="55" t="s">
        <v>1</v>
      </c>
      <c r="B3" s="55"/>
      <c r="C3" s="55"/>
      <c r="D3" s="55"/>
      <c r="E3" s="55"/>
    </row>
    <row r="4" spans="1:7">
      <c r="A4" s="55" t="s">
        <v>2</v>
      </c>
      <c r="B4" s="55"/>
      <c r="C4" s="55"/>
      <c r="D4" s="55"/>
      <c r="E4" s="55"/>
    </row>
    <row r="8" spans="1:7" ht="38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</row>
    <row r="9" spans="1:7">
      <c r="A9" s="3">
        <v>1</v>
      </c>
      <c r="B9" s="3">
        <v>2</v>
      </c>
      <c r="C9" s="4">
        <v>3</v>
      </c>
      <c r="D9" s="5">
        <v>4</v>
      </c>
      <c r="E9" s="5">
        <v>5</v>
      </c>
    </row>
    <row r="10" spans="1:7" ht="25.5">
      <c r="A10" s="6" t="s">
        <v>8</v>
      </c>
      <c r="B10" s="7" t="s">
        <v>9</v>
      </c>
      <c r="C10" s="8" t="s">
        <v>10</v>
      </c>
      <c r="D10" s="8" t="s">
        <v>10</v>
      </c>
      <c r="E10" s="9">
        <v>-202037.23</v>
      </c>
    </row>
    <row r="11" spans="1:7">
      <c r="A11" s="10" t="s">
        <v>11</v>
      </c>
      <c r="B11" s="11" t="s">
        <v>12</v>
      </c>
      <c r="C11" s="12"/>
      <c r="D11" s="13"/>
      <c r="E11" s="14">
        <f>E12+E13+E14</f>
        <v>87778.11</v>
      </c>
    </row>
    <row r="12" spans="1:7" ht="25.5">
      <c r="A12" s="3" t="s">
        <v>13</v>
      </c>
      <c r="B12" s="15" t="s">
        <v>14</v>
      </c>
      <c r="C12" s="16" t="s">
        <v>10</v>
      </c>
      <c r="D12" s="16" t="s">
        <v>10</v>
      </c>
      <c r="E12" s="17">
        <v>87778.11</v>
      </c>
    </row>
    <row r="13" spans="1:7" ht="25.5">
      <c r="A13" s="3" t="s">
        <v>15</v>
      </c>
      <c r="B13" s="15" t="s">
        <v>16</v>
      </c>
      <c r="C13" s="16" t="s">
        <v>10</v>
      </c>
      <c r="D13" s="16" t="s">
        <v>10</v>
      </c>
      <c r="E13" s="17"/>
    </row>
    <row r="14" spans="1:7" ht="25.5">
      <c r="A14" s="3" t="s">
        <v>17</v>
      </c>
      <c r="B14" s="15" t="s">
        <v>18</v>
      </c>
      <c r="C14" s="16" t="s">
        <v>10</v>
      </c>
      <c r="D14" s="16" t="s">
        <v>10</v>
      </c>
      <c r="E14" s="17"/>
    </row>
    <row r="15" spans="1:7">
      <c r="A15" s="18" t="s">
        <v>19</v>
      </c>
      <c r="B15" s="11" t="s">
        <v>20</v>
      </c>
      <c r="C15" s="12"/>
      <c r="D15" s="13"/>
      <c r="E15" s="14">
        <f>E16+E17+E18+E19+E20+E21+E22+E31</f>
        <v>179004.60430000001</v>
      </c>
      <c r="F15" s="19"/>
      <c r="G15" s="19"/>
    </row>
    <row r="16" spans="1:7" ht="25.5">
      <c r="A16" s="20" t="s">
        <v>21</v>
      </c>
      <c r="B16" s="21" t="s">
        <v>22</v>
      </c>
      <c r="C16" s="16" t="s">
        <v>10</v>
      </c>
      <c r="D16" s="16" t="s">
        <v>10</v>
      </c>
      <c r="E16" s="22">
        <v>3754.63</v>
      </c>
    </row>
    <row r="17" spans="1:6">
      <c r="A17" s="20"/>
      <c r="B17" s="21" t="s">
        <v>23</v>
      </c>
      <c r="C17" s="16"/>
      <c r="D17" s="16"/>
      <c r="E17" s="22">
        <v>1063.93</v>
      </c>
    </row>
    <row r="18" spans="1:6">
      <c r="A18" s="20"/>
      <c r="B18" s="21" t="s">
        <v>24</v>
      </c>
      <c r="C18" s="16"/>
      <c r="D18" s="16"/>
      <c r="E18" s="22">
        <v>296.56</v>
      </c>
    </row>
    <row r="19" spans="1:6" ht="25.5">
      <c r="A19" s="20" t="s">
        <v>25</v>
      </c>
      <c r="B19" s="21" t="s">
        <v>26</v>
      </c>
      <c r="C19" s="23" t="s">
        <v>27</v>
      </c>
      <c r="D19" s="23">
        <v>2952.34</v>
      </c>
      <c r="E19" s="22">
        <v>43272</v>
      </c>
    </row>
    <row r="20" spans="1:6">
      <c r="A20" s="20"/>
      <c r="B20" s="21" t="s">
        <v>28</v>
      </c>
      <c r="C20" s="23" t="s">
        <v>27</v>
      </c>
      <c r="D20" s="23">
        <v>750</v>
      </c>
      <c r="E20" s="22">
        <v>2625</v>
      </c>
    </row>
    <row r="21" spans="1:6">
      <c r="A21" s="20"/>
      <c r="B21" s="21" t="s">
        <v>29</v>
      </c>
      <c r="C21" s="23"/>
      <c r="D21" s="23"/>
      <c r="E21" s="22">
        <v>260.08999999999997</v>
      </c>
    </row>
    <row r="22" spans="1:6">
      <c r="A22" s="20" t="s">
        <v>30</v>
      </c>
      <c r="B22" s="21" t="s">
        <v>31</v>
      </c>
      <c r="C22" s="16" t="s">
        <v>10</v>
      </c>
      <c r="D22" s="16"/>
      <c r="E22" s="24">
        <f>E23+E24+E25+E26+E27+E28+E29+E30</f>
        <v>116321.24</v>
      </c>
    </row>
    <row r="23" spans="1:6" ht="25.5">
      <c r="A23" s="20"/>
      <c r="B23" s="25" t="s">
        <v>32</v>
      </c>
      <c r="C23" s="23" t="s">
        <v>33</v>
      </c>
      <c r="D23" s="26">
        <v>6</v>
      </c>
      <c r="E23" s="27">
        <v>2965</v>
      </c>
    </row>
    <row r="24" spans="1:6">
      <c r="A24" s="20"/>
      <c r="B24" s="28" t="s">
        <v>34</v>
      </c>
      <c r="C24" s="29" t="s">
        <v>35</v>
      </c>
      <c r="D24" s="30"/>
      <c r="E24" s="27">
        <f>117.89+2292.91</f>
        <v>2410.7999999999997</v>
      </c>
    </row>
    <row r="25" spans="1:6">
      <c r="A25" s="20"/>
      <c r="B25" s="31" t="s">
        <v>36</v>
      </c>
      <c r="C25" s="29" t="s">
        <v>27</v>
      </c>
      <c r="D25" s="30">
        <f>373+89</f>
        <v>462</v>
      </c>
      <c r="E25" s="27">
        <f>37914+9633</f>
        <v>47547</v>
      </c>
    </row>
    <row r="26" spans="1:6">
      <c r="A26" s="20"/>
      <c r="B26" s="31" t="s">
        <v>37</v>
      </c>
      <c r="C26" s="29"/>
      <c r="D26" s="30"/>
      <c r="E26" s="27"/>
    </row>
    <row r="27" spans="1:6">
      <c r="A27" s="20"/>
      <c r="B27" s="25" t="s">
        <v>38</v>
      </c>
      <c r="C27" s="32" t="s">
        <v>33</v>
      </c>
      <c r="D27" s="30">
        <v>1067</v>
      </c>
      <c r="E27" s="27">
        <v>23800</v>
      </c>
    </row>
    <row r="28" spans="1:6" ht="25.5">
      <c r="A28" s="20"/>
      <c r="B28" s="33" t="s">
        <v>39</v>
      </c>
      <c r="C28" s="34"/>
      <c r="D28" s="35"/>
      <c r="E28" s="36">
        <f>1461</f>
        <v>1461</v>
      </c>
    </row>
    <row r="29" spans="1:6">
      <c r="A29" s="20"/>
      <c r="B29" s="37" t="s">
        <v>40</v>
      </c>
      <c r="C29" s="38"/>
      <c r="D29" s="38"/>
      <c r="E29" s="39">
        <f>1058.11+26534.09+8145.24</f>
        <v>35737.440000000002</v>
      </c>
    </row>
    <row r="30" spans="1:6" ht="38.25">
      <c r="A30" s="20"/>
      <c r="B30" s="40" t="s">
        <v>41</v>
      </c>
      <c r="C30" s="29" t="s">
        <v>35</v>
      </c>
      <c r="D30" s="41">
        <v>12</v>
      </c>
      <c r="E30" s="41">
        <v>2400</v>
      </c>
    </row>
    <row r="31" spans="1:6">
      <c r="A31" s="20" t="s">
        <v>42</v>
      </c>
      <c r="B31" s="21" t="s">
        <v>43</v>
      </c>
      <c r="C31" s="16" t="s">
        <v>10</v>
      </c>
      <c r="D31" s="16"/>
      <c r="E31" s="17">
        <f>E11*0.13</f>
        <v>11411.1543</v>
      </c>
    </row>
    <row r="32" spans="1:6" ht="25.5">
      <c r="A32" s="6" t="s">
        <v>44</v>
      </c>
      <c r="B32" s="7" t="s">
        <v>45</v>
      </c>
      <c r="C32" s="42" t="s">
        <v>10</v>
      </c>
      <c r="D32" s="42" t="s">
        <v>10</v>
      </c>
      <c r="E32" s="43">
        <f>E10+E11-E15</f>
        <v>-293263.7243</v>
      </c>
      <c r="F32" s="19"/>
    </row>
    <row r="35" spans="2:5">
      <c r="B35" s="44"/>
      <c r="C35" s="45"/>
      <c r="D35" s="46"/>
      <c r="E35" s="47"/>
    </row>
    <row r="36" spans="2:5">
      <c r="B36" s="48"/>
      <c r="C36" s="49"/>
      <c r="D36" s="50"/>
      <c r="E36" s="47"/>
    </row>
    <row r="37" spans="2:5">
      <c r="B37" s="51"/>
      <c r="C37" s="49"/>
      <c r="D37" s="50"/>
      <c r="E37" s="47"/>
    </row>
    <row r="38" spans="2:5">
      <c r="B38" s="51"/>
      <c r="C38" s="49"/>
      <c r="D38" s="50"/>
      <c r="E38" s="47"/>
    </row>
    <row r="39" spans="2:5">
      <c r="B39" s="44"/>
      <c r="C39" s="52"/>
      <c r="D39" s="50"/>
      <c r="E39" s="47"/>
    </row>
    <row r="40" spans="2:5">
      <c r="B40" s="53"/>
      <c r="C40" s="52"/>
      <c r="D40" s="50"/>
      <c r="E40" s="47"/>
    </row>
    <row r="41" spans="2:5">
      <c r="B41" s="48"/>
      <c r="C41" s="49"/>
      <c r="D41" s="49"/>
      <c r="E41" s="47"/>
    </row>
    <row r="42" spans="2:5">
      <c r="B42" s="44"/>
      <c r="C42" s="49"/>
      <c r="D42" s="54"/>
      <c r="E42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5" t="s">
        <v>0</v>
      </c>
      <c r="B2" s="55"/>
      <c r="C2" s="55"/>
    </row>
    <row r="3" spans="1:3">
      <c r="A3" s="55" t="s">
        <v>46</v>
      </c>
      <c r="B3" s="55"/>
      <c r="C3" s="55"/>
    </row>
    <row r="4" spans="1:3">
      <c r="A4" s="55" t="s">
        <v>2</v>
      </c>
      <c r="B4" s="55"/>
      <c r="C4" s="55"/>
    </row>
    <row r="5" spans="1:3">
      <c r="A5" s="1"/>
      <c r="B5" s="1"/>
      <c r="C5" s="1"/>
    </row>
    <row r="7" spans="1:3" ht="102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48</v>
      </c>
      <c r="B9" s="21" t="s">
        <v>22</v>
      </c>
      <c r="C9" s="22">
        <v>5115.12</v>
      </c>
    </row>
    <row r="10" spans="1:3" ht="25.5">
      <c r="A10" s="20" t="s">
        <v>49</v>
      </c>
      <c r="B10" s="21" t="s">
        <v>26</v>
      </c>
      <c r="C10" s="22">
        <v>46157.09</v>
      </c>
    </row>
    <row r="11" spans="1:3">
      <c r="A11" s="20" t="s">
        <v>50</v>
      </c>
      <c r="B11" s="21" t="s">
        <v>52</v>
      </c>
      <c r="C11" s="24">
        <v>116321.24</v>
      </c>
    </row>
    <row r="12" spans="1:3">
      <c r="A12" s="20" t="s">
        <v>51</v>
      </c>
      <c r="B12" s="21" t="s">
        <v>43</v>
      </c>
      <c r="C12" s="17">
        <v>11411.15</v>
      </c>
    </row>
    <row r="22" spans="2:3">
      <c r="B22" s="44"/>
      <c r="C22" s="47"/>
    </row>
    <row r="23" spans="2:3">
      <c r="B23" s="48"/>
      <c r="C23" s="47"/>
    </row>
    <row r="24" spans="2:3">
      <c r="B24" s="44"/>
      <c r="C24" s="47"/>
    </row>
    <row r="25" spans="2:3">
      <c r="B25" s="48"/>
      <c r="C25" s="47"/>
    </row>
    <row r="26" spans="2:3">
      <c r="B26" s="48"/>
      <c r="C26" s="47"/>
    </row>
    <row r="27" spans="2:3">
      <c r="B27" s="51"/>
      <c r="C27" s="47"/>
    </row>
    <row r="28" spans="2:3">
      <c r="B28" s="48"/>
      <c r="C28" s="47"/>
    </row>
    <row r="29" spans="2:3">
      <c r="B29" s="48"/>
      <c r="C29" s="47"/>
    </row>
    <row r="30" spans="2:3">
      <c r="B30" s="44"/>
      <c r="C3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8-го Марта, д. 36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2014-03-18T11:06:59Z</dcterms:created>
  <dcterms:modified xsi:type="dcterms:W3CDTF">2014-03-28T07:41:33Z</dcterms:modified>
</cp:coreProperties>
</file>