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ул. Городовикова, д. 13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14" i="1"/>
  <c r="E28"/>
  <c r="E27"/>
  <c r="E22"/>
  <c r="E10"/>
  <c r="E30" s="1"/>
  <c r="E31" l="1"/>
</calcChain>
</file>

<file path=xl/sharedStrings.xml><?xml version="1.0" encoding="utf-8"?>
<sst xmlns="http://schemas.openxmlformats.org/spreadsheetml/2006/main" count="78" uniqueCount="54">
  <si>
    <t>Информация о выполненных работах на МКД по</t>
  </si>
  <si>
    <t>ул. Городовикова, д. 13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</si>
  <si>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</si>
  <si>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</si>
  <si>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</si>
  <si>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</si>
  <si>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</si>
  <si>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</si>
  <si>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</si>
  <si>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</si>
  <si>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</si>
  <si>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</si>
  <si>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</si>
  <si>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</si>
  <si>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</si>
  <si>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</si>
  <si>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</si>
  <si>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</si>
  <si>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</si>
  <si>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</si>
  <si>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</si>
  <si>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</si>
  <si>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</si>
  <si>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 xml:space="preserve">  - газонокошение</t>
  </si>
  <si>
    <t>кв.м.</t>
  </si>
  <si>
    <t>техническое обслуживание газопроводов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</si>
  <si>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</si>
  <si>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</si>
  <si>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</si>
  <si>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3.3.</t>
  </si>
  <si>
    <t xml:space="preserve">  - вывоз КГМ</t>
  </si>
  <si>
    <t>инвентарь</t>
  </si>
  <si>
    <t>3.4.</t>
  </si>
  <si>
    <t xml:space="preserve">  - текущий ремонт, в том числе:  </t>
  </si>
  <si>
    <t xml:space="preserve">  - ремонт электроосвещения</t>
  </si>
  <si>
    <t>шт.</t>
  </si>
  <si>
    <t xml:space="preserve">  - ремонт подъездов</t>
  </si>
  <si>
    <t xml:space="preserve">  - гидравлические испытания</t>
  </si>
  <si>
    <t>м</t>
  </si>
  <si>
    <t xml:space="preserve">  - замена подъездных окон.</t>
  </si>
  <si>
    <t xml:space="preserve">  - разные работы (озеленение придомовой территории.</t>
  </si>
  <si>
    <t xml:space="preserve">   - материалы</t>
  </si>
  <si>
    <t>техническое обслуживание дымоходов и вентиляционных каналов (прочистка дымохода)</t>
  </si>
  <si>
    <t>3.5.</t>
  </si>
  <si>
    <t xml:space="preserve">  - услуги управления</t>
  </si>
  <si>
    <t>4.</t>
  </si>
  <si>
    <t>Остаток денежных средств на 01.01.2014 г.</t>
  </si>
  <si>
    <t>ул. Городовикова, д.13</t>
  </si>
  <si>
    <t>ул. Городовикова,дом13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</si>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</sst>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Городовикова,дом13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Городовикова,дом13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8590.59</c:v>
                </c:pt>
                <c:pt idx="2">
                  <c:v>111274.11</c:v>
                </c:pt>
                <c:pt idx="3">
                  <c:v>202270.01</c:v>
                </c:pt>
                <c:pt idx="4">
                  <c:v>22516.46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1362074</xdr:rowOff>
    </xdr:from>
    <xdr:to>
      <xdr:col>15</xdr:col>
      <xdr:colOff>9525</xdr:colOff>
      <xdr:row>32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3">
    <tabColor rgb="FFFFFF00"/>
  </sheetPr>
  <dimension ref="A2:I42"/>
  <sheetViews>
    <sheetView tabSelected="1" workbookViewId="0">
      <selection activeCell="G15" sqref="G15:I15"/>
    </sheetView>
  </sheetViews>
  <sheetFormatPr defaultRowHeight="12.75"/>
  <cols>
    <col min="1" max="1" width="5.5703125" style="5" customWidth="1"/>
    <col min="2" max="2" width="45.7109375" style="5" customWidth="1"/>
    <col min="3" max="4" width="9.140625" style="5"/>
    <col min="5" max="5" width="12.7109375" style="5" customWidth="1"/>
    <col min="6" max="6" width="9.140625" style="5"/>
    <col min="7" max="9" width="10.140625" style="5" bestFit="1" customWidth="1"/>
    <col min="10" max="16384" width="9.140625" style="5"/>
  </cols>
  <sheetData>
    <row r="2" spans="1:9" s="2" customFormat="1">
      <c r="A2" s="61" t="s">
        <v>0</v>
      </c>
      <c r="B2" s="61"/>
      <c r="C2" s="61"/>
      <c r="D2" s="61"/>
      <c r="E2" s="61"/>
    </row>
    <row r="3" spans="1:9" s="2" customFormat="1" ht="12.75" customHeight="1">
      <c r="A3" s="61" t="s">
        <v>1</v>
      </c>
      <c r="B3" s="61"/>
      <c r="C3" s="61"/>
      <c r="D3" s="61"/>
      <c r="E3" s="61"/>
    </row>
    <row r="4" spans="1:9" s="2" customFormat="1">
      <c r="A4" s="61" t="s">
        <v>2</v>
      </c>
      <c r="B4" s="61"/>
      <c r="C4" s="61"/>
      <c r="D4" s="61"/>
      <c r="E4" s="61"/>
    </row>
    <row r="5" spans="1:9">
      <c r="A5" s="3"/>
      <c r="B5" s="3"/>
      <c r="C5" s="3"/>
      <c r="D5" s="3"/>
      <c r="E5" s="3"/>
      <c r="F5" s="4"/>
      <c r="G5" s="4"/>
    </row>
    <row r="7" spans="1:9" s="2" customFormat="1" ht="38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</row>
    <row r="8" spans="1:9" s="2" customFormat="1">
      <c r="A8" s="6">
        <v>1</v>
      </c>
      <c r="B8" s="6">
        <v>2</v>
      </c>
      <c r="C8" s="7">
        <v>3</v>
      </c>
      <c r="D8" s="8">
        <v>4</v>
      </c>
      <c r="E8" s="8">
        <v>5</v>
      </c>
    </row>
    <row r="9" spans="1:9" s="2" customFormat="1" ht="25.5">
      <c r="A9" s="9" t="s">
        <v>8</v>
      </c>
      <c r="B9" s="10" t="s">
        <v>9</v>
      </c>
      <c r="C9" s="11" t="s">
        <v>10</v>
      </c>
      <c r="D9" s="11" t="s">
        <v>10</v>
      </c>
      <c r="E9" s="62">
        <v>-161890.5</v>
      </c>
    </row>
    <row r="10" spans="1:9" s="2" customFormat="1">
      <c r="A10" s="12" t="s">
        <v>11</v>
      </c>
      <c r="B10" s="13" t="s">
        <v>12</v>
      </c>
      <c r="C10" s="14"/>
      <c r="D10" s="15"/>
      <c r="E10" s="63">
        <f>E11+E12+E13</f>
        <v>173203.57</v>
      </c>
    </row>
    <row r="11" spans="1:9" s="2" customFormat="1" ht="25.5">
      <c r="A11" s="6" t="s">
        <v>13</v>
      </c>
      <c r="B11" s="16" t="s">
        <v>14</v>
      </c>
      <c r="C11" s="17" t="s">
        <v>10</v>
      </c>
      <c r="D11" s="17" t="s">
        <v>10</v>
      </c>
      <c r="E11" s="17">
        <v>173203.57</v>
      </c>
    </row>
    <row r="12" spans="1:9" s="2" customFormat="1" ht="25.5">
      <c r="A12" s="6" t="s">
        <v>15</v>
      </c>
      <c r="B12" s="16" t="s">
        <v>16</v>
      </c>
      <c r="C12" s="17" t="s">
        <v>10</v>
      </c>
      <c r="D12" s="17" t="s">
        <v>10</v>
      </c>
      <c r="E12" s="17">
        <v>0</v>
      </c>
    </row>
    <row r="13" spans="1:9" s="2" customFormat="1">
      <c r="A13" s="6" t="s">
        <v>17</v>
      </c>
      <c r="B13" s="16" t="s">
        <v>18</v>
      </c>
      <c r="C13" s="17" t="s">
        <v>10</v>
      </c>
      <c r="D13" s="17" t="s">
        <v>10</v>
      </c>
      <c r="E13" s="17">
        <v>0</v>
      </c>
    </row>
    <row r="14" spans="1:9" s="2" customFormat="1">
      <c r="A14" s="19" t="s">
        <v>19</v>
      </c>
      <c r="B14" s="13" t="s">
        <v>20</v>
      </c>
      <c r="C14" s="14"/>
      <c r="D14" s="15"/>
      <c r="E14" s="63">
        <f>E15+E16+E17+E18+E19+E20+E21+E22+E30</f>
        <v>344651.1741</v>
      </c>
      <c r="F14" s="20"/>
    </row>
    <row r="15" spans="1:9" s="2" customFormat="1" ht="25.5">
      <c r="A15" s="21" t="s">
        <v>21</v>
      </c>
      <c r="B15" s="22" t="s">
        <v>22</v>
      </c>
      <c r="C15" s="17" t="s">
        <v>10</v>
      </c>
      <c r="D15" s="17" t="s">
        <v>10</v>
      </c>
      <c r="E15" s="33">
        <v>7368.43</v>
      </c>
      <c r="G15" s="20"/>
      <c r="I15" s="20"/>
    </row>
    <row r="16" spans="1:9" s="2" customFormat="1">
      <c r="A16" s="21"/>
      <c r="B16" s="24" t="s">
        <v>23</v>
      </c>
      <c r="C16" s="25" t="s">
        <v>24</v>
      </c>
      <c r="D16" s="26">
        <v>60</v>
      </c>
      <c r="E16" s="27">
        <v>210</v>
      </c>
    </row>
    <row r="17" spans="1:8" s="2" customFormat="1">
      <c r="A17" s="21"/>
      <c r="B17" s="22" t="s">
        <v>25</v>
      </c>
      <c r="C17" s="17"/>
      <c r="D17" s="17"/>
      <c r="E17" s="33">
        <v>830.68</v>
      </c>
    </row>
    <row r="18" spans="1:8" s="2" customFormat="1">
      <c r="A18" s="21"/>
      <c r="B18" s="22" t="s">
        <v>26</v>
      </c>
      <c r="C18" s="17"/>
      <c r="D18" s="17"/>
      <c r="E18" s="33">
        <v>181.48</v>
      </c>
    </row>
    <row r="19" spans="1:8" s="2" customFormat="1" ht="25.5">
      <c r="A19" s="21" t="s">
        <v>27</v>
      </c>
      <c r="B19" s="22" t="s">
        <v>28</v>
      </c>
      <c r="C19" s="28" t="s">
        <v>24</v>
      </c>
      <c r="D19" s="28">
        <v>1648.24</v>
      </c>
      <c r="E19" s="33">
        <v>109478.16</v>
      </c>
      <c r="H19" s="20"/>
    </row>
    <row r="20" spans="1:8" s="2" customFormat="1">
      <c r="A20" s="21" t="s">
        <v>29</v>
      </c>
      <c r="B20" s="29" t="s">
        <v>30</v>
      </c>
      <c r="C20" s="28"/>
      <c r="D20" s="28"/>
      <c r="E20" s="17">
        <v>510.42</v>
      </c>
    </row>
    <row r="21" spans="1:8" s="2" customFormat="1">
      <c r="A21" s="21"/>
      <c r="B21" s="29" t="s">
        <v>31</v>
      </c>
      <c r="C21" s="28"/>
      <c r="D21" s="28"/>
      <c r="E21" s="17">
        <v>1285.53</v>
      </c>
    </row>
    <row r="22" spans="1:8" s="2" customFormat="1">
      <c r="A22" s="21" t="s">
        <v>32</v>
      </c>
      <c r="B22" s="22" t="s">
        <v>33</v>
      </c>
      <c r="C22" s="17" t="s">
        <v>10</v>
      </c>
      <c r="D22" s="17"/>
      <c r="E22" s="64">
        <f>E23+E24+E25+E26+E27+E28+E29</f>
        <v>202270.01</v>
      </c>
    </row>
    <row r="23" spans="1:8" s="2" customFormat="1">
      <c r="A23" s="21"/>
      <c r="B23" s="31" t="s">
        <v>34</v>
      </c>
      <c r="C23" s="17" t="s">
        <v>35</v>
      </c>
      <c r="D23" s="32"/>
      <c r="E23" s="33">
        <v>3033</v>
      </c>
    </row>
    <row r="24" spans="1:8" s="2" customFormat="1">
      <c r="A24" s="21"/>
      <c r="B24" s="34" t="s">
        <v>36</v>
      </c>
      <c r="C24" s="17" t="s">
        <v>35</v>
      </c>
      <c r="D24" s="32">
        <v>3</v>
      </c>
      <c r="E24" s="33">
        <v>69204</v>
      </c>
    </row>
    <row r="25" spans="1:8" s="2" customFormat="1">
      <c r="A25" s="21"/>
      <c r="B25" s="35" t="s">
        <v>37</v>
      </c>
      <c r="C25" s="28" t="s">
        <v>38</v>
      </c>
      <c r="D25" s="32"/>
      <c r="E25" s="33">
        <v>22660</v>
      </c>
    </row>
    <row r="26" spans="1:8" s="2" customFormat="1">
      <c r="A26" s="21"/>
      <c r="B26" s="36" t="s">
        <v>39</v>
      </c>
      <c r="C26" s="17" t="s">
        <v>35</v>
      </c>
      <c r="D26" s="37">
        <v>6</v>
      </c>
      <c r="E26" s="38">
        <v>67500</v>
      </c>
    </row>
    <row r="27" spans="1:8" s="2" customFormat="1" ht="25.5">
      <c r="A27" s="21"/>
      <c r="B27" s="39" t="s">
        <v>40</v>
      </c>
      <c r="C27" s="40"/>
      <c r="D27" s="37"/>
      <c r="E27" s="38">
        <f>1398.6</f>
        <v>1398.6</v>
      </c>
    </row>
    <row r="28" spans="1:8" s="2" customFormat="1">
      <c r="A28" s="21"/>
      <c r="B28" s="41" t="s">
        <v>41</v>
      </c>
      <c r="C28" s="38"/>
      <c r="D28" s="38"/>
      <c r="E28" s="42">
        <f>3284.4+33190.01</f>
        <v>36474.410000000003</v>
      </c>
    </row>
    <row r="29" spans="1:8" s="2" customFormat="1" ht="25.5">
      <c r="A29" s="21"/>
      <c r="B29" s="43" t="s">
        <v>42</v>
      </c>
      <c r="C29" s="17" t="s">
        <v>35</v>
      </c>
      <c r="D29" s="44">
        <v>10</v>
      </c>
      <c r="E29" s="44">
        <v>2000</v>
      </c>
    </row>
    <row r="30" spans="1:8" s="2" customFormat="1">
      <c r="A30" s="21" t="s">
        <v>43</v>
      </c>
      <c r="B30" s="22" t="s">
        <v>44</v>
      </c>
      <c r="C30" s="17" t="s">
        <v>10</v>
      </c>
      <c r="D30" s="17"/>
      <c r="E30" s="17">
        <f>E10*0.13</f>
        <v>22516.464100000001</v>
      </c>
    </row>
    <row r="31" spans="1:8" s="2" customFormat="1">
      <c r="A31" s="9" t="s">
        <v>45</v>
      </c>
      <c r="B31" s="10" t="s">
        <v>46</v>
      </c>
      <c r="C31" s="45" t="s">
        <v>10</v>
      </c>
      <c r="D31" s="45" t="s">
        <v>10</v>
      </c>
      <c r="E31" s="65">
        <f>E9+E10-E14</f>
        <v>-333338.1041</v>
      </c>
      <c r="F31" s="20"/>
    </row>
    <row r="33" spans="2:5">
      <c r="B33" s="46"/>
      <c r="C33" s="47"/>
      <c r="D33" s="48"/>
      <c r="E33" s="49"/>
    </row>
    <row r="34" spans="2:5">
      <c r="B34" s="46"/>
      <c r="C34" s="47"/>
      <c r="D34" s="48"/>
      <c r="E34" s="49"/>
    </row>
    <row r="35" spans="2:5">
      <c r="B35" s="50"/>
      <c r="C35" s="51"/>
      <c r="D35" s="51"/>
      <c r="E35" s="52"/>
    </row>
    <row r="36" spans="2:5">
      <c r="B36" s="53"/>
      <c r="C36" s="47"/>
      <c r="D36" s="54"/>
      <c r="E36" s="47"/>
    </row>
    <row r="37" spans="2:5">
      <c r="B37" s="55"/>
      <c r="C37" s="47"/>
      <c r="D37" s="54"/>
      <c r="E37" s="47"/>
    </row>
    <row r="38" spans="2:5">
      <c r="B38" s="56"/>
      <c r="C38" s="57"/>
      <c r="D38" s="54"/>
      <c r="E38" s="47"/>
    </row>
    <row r="39" spans="2:5">
      <c r="B39" s="56"/>
      <c r="C39" s="47"/>
      <c r="D39" s="54"/>
      <c r="E39" s="47"/>
    </row>
    <row r="40" spans="2:5">
      <c r="B40" s="58"/>
      <c r="C40" s="57"/>
      <c r="D40" s="54"/>
      <c r="E40" s="47"/>
    </row>
    <row r="41" spans="2:5">
      <c r="B41" s="53"/>
      <c r="C41" s="47"/>
      <c r="D41" s="47"/>
      <c r="E41" s="47"/>
    </row>
    <row r="42" spans="2:5">
      <c r="B42" s="56"/>
      <c r="C42" s="47"/>
      <c r="D42" s="59"/>
      <c r="E42" s="59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B12" sqref="B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61" t="s">
        <v>0</v>
      </c>
      <c r="B2" s="61"/>
      <c r="C2" s="61"/>
    </row>
    <row r="3" spans="1:3">
      <c r="A3" s="61" t="s">
        <v>47</v>
      </c>
      <c r="B3" s="61"/>
      <c r="C3" s="61"/>
    </row>
    <row r="4" spans="1:3">
      <c r="A4" s="61" t="s">
        <v>2</v>
      </c>
      <c r="B4" s="61"/>
      <c r="C4" s="61"/>
    </row>
    <row r="5" spans="1:3">
      <c r="A5" s="1"/>
      <c r="B5" s="1"/>
      <c r="C5" s="1"/>
    </row>
    <row r="7" spans="1:3" ht="114.75">
      <c r="A7" s="6" t="s">
        <v>3</v>
      </c>
      <c r="B7" s="6" t="s">
        <v>4</v>
      </c>
      <c r="C7" s="6" t="s">
        <v>48</v>
      </c>
    </row>
    <row r="8" spans="1:3">
      <c r="A8" s="6"/>
      <c r="B8" s="6"/>
      <c r="C8" s="8"/>
    </row>
    <row r="9" spans="1:3" ht="25.5">
      <c r="A9" s="21" t="s">
        <v>49</v>
      </c>
      <c r="B9" s="22" t="s">
        <v>22</v>
      </c>
      <c r="C9" s="23">
        <v>8590.59</v>
      </c>
    </row>
    <row r="10" spans="1:3" ht="25.5">
      <c r="A10" s="21" t="s">
        <v>50</v>
      </c>
      <c r="B10" s="22" t="s">
        <v>28</v>
      </c>
      <c r="C10" s="23">
        <v>111274.11</v>
      </c>
    </row>
    <row r="11" spans="1:3">
      <c r="A11" s="21" t="s">
        <v>51</v>
      </c>
      <c r="B11" s="22" t="s">
        <v>53</v>
      </c>
      <c r="C11" s="30">
        <v>202270.01</v>
      </c>
    </row>
    <row r="12" spans="1:3">
      <c r="A12" s="21" t="s">
        <v>52</v>
      </c>
      <c r="B12" s="22" t="s">
        <v>44</v>
      </c>
      <c r="C12" s="18">
        <v>22516.46</v>
      </c>
    </row>
    <row r="22" spans="2:3">
      <c r="B22" s="56"/>
      <c r="C22" s="47"/>
    </row>
    <row r="23" spans="2:3">
      <c r="B23" s="53"/>
      <c r="C23" s="47"/>
    </row>
    <row r="24" spans="2:3">
      <c r="B24" s="56"/>
      <c r="C24" s="47"/>
    </row>
    <row r="25" spans="2:3">
      <c r="B25" s="53"/>
      <c r="C25" s="47"/>
    </row>
    <row r="26" spans="2:3">
      <c r="B26" s="53"/>
      <c r="C26" s="47"/>
    </row>
    <row r="27" spans="2:3">
      <c r="B27" s="55"/>
      <c r="C27" s="47"/>
    </row>
    <row r="28" spans="2:3">
      <c r="B28" s="53"/>
      <c r="C28" s="47"/>
    </row>
    <row r="29" spans="2:3">
      <c r="B29" s="53"/>
      <c r="C29" s="47"/>
    </row>
    <row r="30" spans="2:3">
      <c r="B30" s="56"/>
      <c r="C30" s="60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Городовикова, д. 13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2014-04-01T07:35:32Z</cp:lastPrinted>
  <dcterms:created xsi:type="dcterms:W3CDTF">2014-03-20T12:40:38Z</dcterms:created>
  <dcterms:modified xsi:type="dcterms:W3CDTF">2014-04-01T07:41:47Z</dcterms:modified>
</cp:coreProperties>
</file>