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ул. Горького, д. 35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13" i="1"/>
  <c r="E28"/>
  <c r="E27"/>
  <c r="E25"/>
  <c r="E23"/>
  <c r="E22"/>
  <c r="D22"/>
  <c r="E21"/>
  <c r="E9"/>
  <c r="E30" s="1"/>
  <c r="E31" l="1"/>
</calcChain>
</file>

<file path=xl/sharedStrings.xml><?xml version="1.0" encoding="utf-8"?>
<sst xmlns="http://schemas.openxmlformats.org/spreadsheetml/2006/main" count="78" uniqueCount="54">
  <si>
    <t>Информация о выполненных работах на МКД по</t>
  </si>
  <si>
    <t>ул. Горького, д. 35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</si>
  <si>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</si>
  <si>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</si>
  <si>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</si>
  <si>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</si>
  <si>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</si>
  <si>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</si>
  <si>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</si>
  <si>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</si>
  <si>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</si>
  <si>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</si>
  <si>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</si>
  <si>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</si>
  <si>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</si>
  <si>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</si>
  <si>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</si>
  <si>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</si>
  <si>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</si>
  <si>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</si>
  <si>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</si>
  <si>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</si>
  <si>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</si>
  <si>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</si>
  <si>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</si>
  <si>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</si>
  <si>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</si>
  <si>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</si>
  <si>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 xml:space="preserve">   - вывоз КГМ</t>
  </si>
  <si>
    <t xml:space="preserve">  - дезинсекция подвалов</t>
  </si>
  <si>
    <t>инвентарь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</si>
  <si>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</si>
  <si>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</si>
  <si>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</si>
  <si>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</si>
  <si>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ремонт электроосвещения</t>
  </si>
  <si>
    <t>шт.</t>
  </si>
  <si>
    <t>- ремонт кровли</t>
  </si>
  <si>
    <t xml:space="preserve">- ремонти и очистка канализации сети. </t>
  </si>
  <si>
    <t xml:space="preserve">  - гидравлические испытания</t>
  </si>
  <si>
    <t>- разные работы (ремонт схода в подвал, монтаж и покраска малых форм, озеленение придомовой территории, ремонт и покраска цоколя, установка досок.)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</si>
  <si>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</si>
  <si>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</si>
  <si>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</si>
  <si>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</si>
  <si>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</si>
  <si>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</si>
  <si>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</si>
  <si>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</si>
  <si>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</si>
  <si>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 xml:space="preserve">  - текущий ремонт </t>
  </si>
  <si>
    <t>4</t>
  </si>
  <si>
    <t>ул. Горького, д.35</t>
  </si>
  <si>
    <t>ул. Горького,дом 35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</si>
</sst>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4" fontId="2" fillId="0" borderId="1" xfId="0" applyNumberFormat="1" applyFont="1" applyBorder="1"/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ул. Горького,дом 35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ул. Горького,дом 35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26805.5</c:v>
                </c:pt>
                <c:pt idx="2">
                  <c:v>168129.93</c:v>
                </c:pt>
                <c:pt idx="3">
                  <c:v>165203</c:v>
                </c:pt>
                <c:pt idx="4">
                  <c:v>80577.98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1362075</xdr:rowOff>
    </xdr:from>
    <xdr:to>
      <xdr:col>14</xdr:col>
      <xdr:colOff>571499</xdr:colOff>
      <xdr:row>32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tabColor rgb="FFFFFF00"/>
    <pageSetUpPr fitToPage="1"/>
  </sheetPr>
  <dimension ref="A1:I41"/>
  <sheetViews>
    <sheetView tabSelected="1" topLeftCell="A7" workbookViewId="0">
      <selection activeCell="G14" sqref="G14:J15"/>
    </sheetView>
  </sheetViews>
  <sheetFormatPr defaultRowHeight="12.75"/>
  <cols>
    <col min="1" max="1" width="6.42578125" style="2" customWidth="1"/>
    <col min="2" max="2" width="40.85546875" style="2" customWidth="1"/>
    <col min="3" max="3" width="9" style="2" customWidth="1"/>
    <col min="4" max="4" width="9.140625" style="2"/>
    <col min="5" max="5" width="16.28515625" style="2" customWidth="1"/>
    <col min="6" max="6" width="11.7109375" style="2" bestFit="1" customWidth="1"/>
    <col min="7" max="7" width="10.140625" style="2" bestFit="1" customWidth="1"/>
    <col min="8" max="8" width="9.140625" style="2"/>
    <col min="9" max="9" width="10.140625" style="2" bestFit="1" customWidth="1"/>
    <col min="10" max="16384" width="9.140625" style="2"/>
  </cols>
  <sheetData>
    <row r="1" spans="1:9">
      <c r="A1" s="48" t="s">
        <v>0</v>
      </c>
      <c r="B1" s="48"/>
      <c r="C1" s="48"/>
      <c r="D1" s="48"/>
      <c r="E1" s="48"/>
    </row>
    <row r="2" spans="1:9">
      <c r="A2" s="48" t="s">
        <v>1</v>
      </c>
      <c r="B2" s="48"/>
      <c r="C2" s="48"/>
      <c r="D2" s="48"/>
      <c r="E2" s="48"/>
    </row>
    <row r="3" spans="1:9">
      <c r="A3" s="48" t="s">
        <v>2</v>
      </c>
      <c r="B3" s="48"/>
      <c r="C3" s="48"/>
      <c r="D3" s="48"/>
      <c r="E3" s="48"/>
    </row>
    <row r="6" spans="1:9" ht="38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9">
      <c r="A7" s="3">
        <v>1</v>
      </c>
      <c r="B7" s="3">
        <v>2</v>
      </c>
      <c r="C7" s="4">
        <v>3</v>
      </c>
      <c r="D7" s="5">
        <v>4</v>
      </c>
      <c r="E7" s="5">
        <v>5</v>
      </c>
    </row>
    <row r="8" spans="1:9" ht="25.5">
      <c r="A8" s="6" t="s">
        <v>8</v>
      </c>
      <c r="B8" s="7" t="s">
        <v>9</v>
      </c>
      <c r="C8" s="8" t="s">
        <v>10</v>
      </c>
      <c r="D8" s="8" t="s">
        <v>10</v>
      </c>
      <c r="E8" s="49">
        <v>-447545.88</v>
      </c>
    </row>
    <row r="9" spans="1:9">
      <c r="A9" s="9" t="s">
        <v>11</v>
      </c>
      <c r="B9" s="10" t="s">
        <v>12</v>
      </c>
      <c r="C9" s="11"/>
      <c r="D9" s="12"/>
      <c r="E9" s="50">
        <f>E10+E11+E12</f>
        <v>619830.57999999996</v>
      </c>
      <c r="F9" s="13"/>
      <c r="G9" s="13"/>
    </row>
    <row r="10" spans="1:9" ht="25.5">
      <c r="A10" s="3" t="s">
        <v>13</v>
      </c>
      <c r="B10" s="14" t="s">
        <v>14</v>
      </c>
      <c r="C10" s="15" t="s">
        <v>10</v>
      </c>
      <c r="D10" s="15" t="s">
        <v>10</v>
      </c>
      <c r="E10" s="15">
        <v>619830.57999999996</v>
      </c>
    </row>
    <row r="11" spans="1:9" ht="25.5">
      <c r="A11" s="3" t="s">
        <v>15</v>
      </c>
      <c r="B11" s="14" t="s">
        <v>16</v>
      </c>
      <c r="C11" s="15" t="s">
        <v>10</v>
      </c>
      <c r="D11" s="15" t="s">
        <v>10</v>
      </c>
      <c r="E11" s="15">
        <v>0</v>
      </c>
    </row>
    <row r="12" spans="1:9" ht="25.5">
      <c r="A12" s="3" t="s">
        <v>17</v>
      </c>
      <c r="B12" s="14" t="s">
        <v>18</v>
      </c>
      <c r="C12" s="15" t="s">
        <v>10</v>
      </c>
      <c r="D12" s="15" t="s">
        <v>10</v>
      </c>
      <c r="E12" s="15">
        <v>0</v>
      </c>
    </row>
    <row r="13" spans="1:9">
      <c r="A13" s="17" t="s">
        <v>19</v>
      </c>
      <c r="B13" s="10" t="s">
        <v>20</v>
      </c>
      <c r="C13" s="11"/>
      <c r="D13" s="12"/>
      <c r="E13" s="50">
        <f>E14+E15+E16+E17+E18+E19+E20+E21+E30</f>
        <v>440716.40539999999</v>
      </c>
      <c r="F13" s="13"/>
      <c r="G13" s="13"/>
    </row>
    <row r="14" spans="1:9" ht="25.5">
      <c r="A14" s="18" t="s">
        <v>21</v>
      </c>
      <c r="B14" s="19" t="s">
        <v>22</v>
      </c>
      <c r="C14" s="15" t="s">
        <v>10</v>
      </c>
      <c r="D14" s="15" t="s">
        <v>10</v>
      </c>
      <c r="E14" s="26">
        <v>26327.45</v>
      </c>
      <c r="G14" s="13"/>
      <c r="I14" s="13"/>
    </row>
    <row r="15" spans="1:9">
      <c r="A15" s="18"/>
      <c r="B15" s="19" t="s">
        <v>23</v>
      </c>
      <c r="C15" s="15"/>
      <c r="D15" s="15"/>
      <c r="E15" s="26">
        <v>478.05</v>
      </c>
    </row>
    <row r="16" spans="1:9" ht="25.5">
      <c r="A16" s="18" t="s">
        <v>24</v>
      </c>
      <c r="B16" s="19" t="s">
        <v>25</v>
      </c>
      <c r="C16" s="21" t="s">
        <v>26</v>
      </c>
      <c r="D16" s="22">
        <v>4041.97</v>
      </c>
      <c r="E16" s="26">
        <v>152750.16</v>
      </c>
    </row>
    <row r="17" spans="1:7">
      <c r="A17" s="18"/>
      <c r="B17" s="19" t="s">
        <v>27</v>
      </c>
      <c r="C17" s="21" t="s">
        <v>26</v>
      </c>
      <c r="D17" s="22">
        <v>3115</v>
      </c>
      <c r="E17" s="26">
        <v>10902.5</v>
      </c>
    </row>
    <row r="18" spans="1:7">
      <c r="A18" s="18"/>
      <c r="B18" s="23" t="s">
        <v>28</v>
      </c>
      <c r="C18" s="21"/>
      <c r="D18" s="21"/>
      <c r="E18" s="26">
        <v>1823.74</v>
      </c>
    </row>
    <row r="19" spans="1:7">
      <c r="A19" s="18"/>
      <c r="B19" s="23" t="s">
        <v>29</v>
      </c>
      <c r="C19" s="21"/>
      <c r="D19" s="21"/>
      <c r="E19" s="26">
        <v>1368</v>
      </c>
    </row>
    <row r="20" spans="1:7">
      <c r="A20" s="18"/>
      <c r="B20" s="23" t="s">
        <v>30</v>
      </c>
      <c r="C20" s="21"/>
      <c r="D20" s="21"/>
      <c r="E20" s="26">
        <v>1285.53</v>
      </c>
    </row>
    <row r="21" spans="1:7">
      <c r="A21" s="18" t="s">
        <v>31</v>
      </c>
      <c r="B21" s="23" t="s">
        <v>32</v>
      </c>
      <c r="C21" s="21"/>
      <c r="D21" s="21"/>
      <c r="E21" s="15">
        <f>E22+E23+E24+E25+E26+E27+E28+E29</f>
        <v>165203</v>
      </c>
    </row>
    <row r="22" spans="1:7" ht="25.5">
      <c r="A22" s="18"/>
      <c r="B22" s="24" t="s">
        <v>33</v>
      </c>
      <c r="C22" s="21" t="s">
        <v>34</v>
      </c>
      <c r="D22" s="25">
        <f>13</f>
        <v>13</v>
      </c>
      <c r="E22" s="26">
        <f>5684</f>
        <v>5684</v>
      </c>
    </row>
    <row r="23" spans="1:7" ht="24.75" customHeight="1">
      <c r="A23" s="18"/>
      <c r="B23" s="27" t="s">
        <v>35</v>
      </c>
      <c r="C23" s="15" t="s">
        <v>36</v>
      </c>
      <c r="D23" s="25"/>
      <c r="E23" s="26">
        <f>562.96+2561+3464.16</f>
        <v>6588.12</v>
      </c>
    </row>
    <row r="24" spans="1:7">
      <c r="A24" s="18"/>
      <c r="B24" s="28" t="s">
        <v>37</v>
      </c>
      <c r="C24" s="15" t="s">
        <v>26</v>
      </c>
      <c r="D24" s="25">
        <v>60</v>
      </c>
      <c r="E24" s="26">
        <v>6203</v>
      </c>
    </row>
    <row r="25" spans="1:7">
      <c r="A25" s="18"/>
      <c r="B25" s="28" t="s">
        <v>38</v>
      </c>
      <c r="C25" s="21" t="s">
        <v>34</v>
      </c>
      <c r="D25" s="25">
        <v>2</v>
      </c>
      <c r="E25" s="26">
        <f>3406.85+776</f>
        <v>4182.8500000000004</v>
      </c>
    </row>
    <row r="26" spans="1:7">
      <c r="A26" s="18"/>
      <c r="B26" s="24" t="s">
        <v>39</v>
      </c>
      <c r="C26" s="21" t="s">
        <v>34</v>
      </c>
      <c r="D26" s="25">
        <v>2808</v>
      </c>
      <c r="E26" s="26">
        <v>62208</v>
      </c>
    </row>
    <row r="27" spans="1:7" ht="51">
      <c r="A27" s="18"/>
      <c r="B27" s="29" t="s">
        <v>40</v>
      </c>
      <c r="C27" s="30"/>
      <c r="D27" s="31"/>
      <c r="E27" s="32">
        <f>884+3463+11610.71+6843.39</f>
        <v>22801.1</v>
      </c>
    </row>
    <row r="28" spans="1:7">
      <c r="A28" s="18"/>
      <c r="B28" s="33" t="s">
        <v>41</v>
      </c>
      <c r="C28" s="32"/>
      <c r="D28" s="32"/>
      <c r="E28" s="34">
        <f>5271.15+2311.04+24452.29+5587.61+10713.84</f>
        <v>48335.929999999993</v>
      </c>
    </row>
    <row r="29" spans="1:7" ht="38.25">
      <c r="A29" s="18"/>
      <c r="B29" s="35" t="s">
        <v>42</v>
      </c>
      <c r="C29" s="15" t="s">
        <v>36</v>
      </c>
      <c r="D29" s="36">
        <v>46</v>
      </c>
      <c r="E29" s="36">
        <v>9200</v>
      </c>
    </row>
    <row r="30" spans="1:7">
      <c r="A30" s="18" t="s">
        <v>43</v>
      </c>
      <c r="B30" s="19" t="s">
        <v>44</v>
      </c>
      <c r="C30" s="15" t="s">
        <v>10</v>
      </c>
      <c r="D30" s="15"/>
      <c r="E30" s="26">
        <f>E9*0.13</f>
        <v>80577.975399999996</v>
      </c>
    </row>
    <row r="31" spans="1:7" ht="25.5">
      <c r="A31" s="6" t="s">
        <v>45</v>
      </c>
      <c r="B31" s="7" t="s">
        <v>46</v>
      </c>
      <c r="C31" s="37" t="s">
        <v>10</v>
      </c>
      <c r="D31" s="37" t="s">
        <v>10</v>
      </c>
      <c r="E31" s="51">
        <f>E8+E9-E13</f>
        <v>-268431.70540000004</v>
      </c>
      <c r="F31" s="13"/>
      <c r="G31" s="13"/>
    </row>
    <row r="34" spans="2:5">
      <c r="B34" s="38"/>
      <c r="C34" s="39"/>
      <c r="D34" s="40"/>
      <c r="E34" s="41"/>
    </row>
    <row r="35" spans="2:5">
      <c r="B35" s="42"/>
      <c r="C35" s="41"/>
      <c r="D35" s="40"/>
      <c r="E35" s="41"/>
    </row>
    <row r="36" spans="2:5">
      <c r="B36" s="43"/>
      <c r="C36" s="41"/>
      <c r="D36" s="40"/>
      <c r="E36" s="41"/>
    </row>
    <row r="37" spans="2:5">
      <c r="B37" s="43"/>
      <c r="C37" s="39"/>
      <c r="D37" s="40"/>
      <c r="E37" s="41"/>
    </row>
    <row r="38" spans="2:5">
      <c r="B38" s="38"/>
      <c r="C38" s="39"/>
      <c r="D38" s="40"/>
      <c r="E38" s="41"/>
    </row>
    <row r="39" spans="2:5">
      <c r="B39" s="44"/>
      <c r="C39" s="39"/>
      <c r="D39" s="40"/>
      <c r="E39" s="41"/>
    </row>
    <row r="40" spans="2:5">
      <c r="B40" s="42"/>
      <c r="C40" s="41"/>
      <c r="D40" s="41"/>
      <c r="E40" s="41"/>
    </row>
    <row r="41" spans="2:5">
      <c r="B41" s="38"/>
      <c r="C41" s="41"/>
      <c r="D41" s="45"/>
      <c r="E41" s="45"/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A7" sqref="A7:C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48" t="s">
        <v>0</v>
      </c>
      <c r="B2" s="48"/>
      <c r="C2" s="48"/>
    </row>
    <row r="3" spans="1:3">
      <c r="A3" s="48" t="s">
        <v>52</v>
      </c>
      <c r="B3" s="48"/>
      <c r="C3" s="48"/>
    </row>
    <row r="4" spans="1:3">
      <c r="A4" s="48" t="s">
        <v>2</v>
      </c>
      <c r="B4" s="48"/>
      <c r="C4" s="48"/>
    </row>
    <row r="5" spans="1:3">
      <c r="A5" s="1"/>
      <c r="B5" s="1"/>
      <c r="C5" s="1"/>
    </row>
    <row r="7" spans="1:3" ht="114.75">
      <c r="A7" s="3" t="s">
        <v>3</v>
      </c>
      <c r="B7" s="3" t="s">
        <v>4</v>
      </c>
      <c r="C7" s="3" t="s">
        <v>53</v>
      </c>
    </row>
    <row r="8" spans="1:3">
      <c r="A8" s="3"/>
      <c r="B8" s="3"/>
      <c r="C8" s="5"/>
    </row>
    <row r="9" spans="1:3" ht="25.5">
      <c r="A9" s="18" t="s">
        <v>47</v>
      </c>
      <c r="B9" s="19" t="s">
        <v>22</v>
      </c>
      <c r="C9" s="20">
        <v>26805.5</v>
      </c>
    </row>
    <row r="10" spans="1:3" ht="25.5">
      <c r="A10" s="18" t="s">
        <v>48</v>
      </c>
      <c r="B10" s="19" t="s">
        <v>25</v>
      </c>
      <c r="C10" s="20">
        <v>168129.93</v>
      </c>
    </row>
    <row r="11" spans="1:3">
      <c r="A11" s="18" t="s">
        <v>49</v>
      </c>
      <c r="B11" s="19" t="s">
        <v>50</v>
      </c>
      <c r="C11" s="46">
        <v>165203</v>
      </c>
    </row>
    <row r="12" spans="1:3">
      <c r="A12" s="18" t="s">
        <v>51</v>
      </c>
      <c r="B12" s="19" t="s">
        <v>44</v>
      </c>
      <c r="C12" s="16">
        <v>80577.98</v>
      </c>
    </row>
    <row r="22" spans="2:3">
      <c r="B22" s="38"/>
      <c r="C22" s="41"/>
    </row>
    <row r="23" spans="2:3">
      <c r="B23" s="42"/>
      <c r="C23" s="41"/>
    </row>
    <row r="24" spans="2:3">
      <c r="B24" s="38"/>
      <c r="C24" s="41"/>
    </row>
    <row r="25" spans="2:3">
      <c r="B25" s="42"/>
      <c r="C25" s="41"/>
    </row>
    <row r="26" spans="2:3">
      <c r="B26" s="42"/>
      <c r="C26" s="41"/>
    </row>
    <row r="27" spans="2:3">
      <c r="B27" s="43"/>
      <c r="C27" s="41"/>
    </row>
    <row r="28" spans="2:3">
      <c r="B28" s="42"/>
      <c r="C28" s="41"/>
    </row>
    <row r="29" spans="2:3">
      <c r="B29" s="42"/>
      <c r="C29" s="41"/>
    </row>
    <row r="30" spans="2:3">
      <c r="B30" s="38"/>
      <c r="C30" s="47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Горького, д. 35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2014-04-01T13:18:33Z</cp:lastPrinted>
  <dcterms:created xsi:type="dcterms:W3CDTF">2014-03-14T07:37:29Z</dcterms:created>
  <dcterms:modified xsi:type="dcterms:W3CDTF">2014-04-01T13:19:52Z</dcterms:modified>
</cp:coreProperties>
</file>