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ул. Ленина, д. 263 (2)" sheetId="2" r:id="rId1"/>
    <sheet name="ул. Ленина, д. 263" sheetId="1" r:id="rId2"/>
  </sheets>
  <calcPr calcId="125725"/>
</workbook>
</file>

<file path=xl/calcChain.xml><?xml version="1.0" encoding="utf-8"?>
<calcChain xmlns="http://schemas.openxmlformats.org/spreadsheetml/2006/main">
  <c r="E26" i="2"/>
  <c r="E22" s="1"/>
  <c r="E23"/>
  <c r="D23"/>
  <c r="E10"/>
  <c r="E28" s="1"/>
  <c r="E14" l="1"/>
  <c r="E29" s="1"/>
</calcChain>
</file>

<file path=xl/sharedStrings.xml><?xml version="1.0" encoding="utf-8"?>
<sst xmlns="http://schemas.openxmlformats.org/spreadsheetml/2006/main" count="73" uniqueCount="50">
  <si>
    <t>Информация о выполненных работах на МКД по</t>
  </si>
  <si>
    <t>ул. Ленина, д. 263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</si>
  <si>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</si>
  <si>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</si>
  <si>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</si>
  <si>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</si>
  <si>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</si>
  <si>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</si>
  <si>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</si>
  <si>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</si>
  <si>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</si>
  <si>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</si>
  <si>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</si>
  <si>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</si>
  <si>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</si>
  <si>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</si>
  <si>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</si>
  <si>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</si>
  <si>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</si>
  <si>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</si>
  <si>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</si>
  <si>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</si>
  <si>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</si>
  <si>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техническое обслуживание газопроводов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</si>
  <si>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</si>
  <si>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</si>
  <si>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</si>
  <si>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</si>
  <si>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 xml:space="preserve">  - газонокошение</t>
  </si>
  <si>
    <t xml:space="preserve">   - вывоз КГМ</t>
  </si>
  <si>
    <t>инвентарь</t>
  </si>
  <si>
    <t>3.3.</t>
  </si>
  <si>
    <t xml:space="preserve">  - текущий ремонт, в том числе:  </t>
  </si>
  <si>
    <t xml:space="preserve">  - ремонт отопления, водопровода,ревизия и ремонт запорной арматуры</t>
  </si>
  <si>
    <t>м</t>
  </si>
  <si>
    <t xml:space="preserve">  - гидравлические испытания</t>
  </si>
  <si>
    <t>- разные работы (ремонт и покраска цоколя, установка малых форм)</t>
  </si>
  <si>
    <t xml:space="preserve">   - материалы</t>
  </si>
  <si>
    <t>техническое обслуживание дымоходов и вентиляционных каналов (прочистка дымохода)</t>
  </si>
  <si>
    <t>шт.</t>
  </si>
  <si>
    <t>3.4.</t>
  </si>
  <si>
    <t xml:space="preserve"> 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</si>
  <si>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</si>
  <si>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</si>
  <si>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</si>
  <si>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</si>
  <si>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</si>
  <si>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</si>
  <si>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Ленина, д 263 Структура затрат по статье "Содержание и ремонт МКД"</t>
  </si>
  <si>
    <t xml:space="preserve">  - текущий ремонт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</si>
</sst>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Ленина, д 263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>
        <c:manualLayout>
          <c:xMode val="edge"/>
          <c:yMode val="edge"/>
          <c:x val="0.11167366579177603"/>
          <c:y val="3.2407407407407419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'ул. Ленина, д. 263'!$C$7</c:f>
              <c:strCache>
                <c:ptCount val="1"/>
                <c:pt idx="0">
                  <c:v>Ленина, д 263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'ул. Ленина, д. 263'!$A$8:$B$12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</c:v>
                  </c:pt>
                  <c:pt idx="4">
                    <c:v> 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'ул. Ленина, д. 263'!$C$8:$C$12</c:f>
              <c:numCache>
                <c:formatCode>#,##0.00</c:formatCode>
                <c:ptCount val="5"/>
                <c:pt idx="1">
                  <c:v>9980.9</c:v>
                </c:pt>
                <c:pt idx="2">
                  <c:v>120046.82</c:v>
                </c:pt>
                <c:pt idx="3">
                  <c:v>134034</c:v>
                </c:pt>
                <c:pt idx="4">
                  <c:v>28872.34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200023</xdr:colOff>
      <xdr:row>4</xdr:row>
      <xdr:rowOff>9524</xdr:rowOff>
    </xdr:from>
    <xdr:to>
      <xdr:col>17</xdr:col>
      <xdr:colOff>581024</xdr:colOff>
      <xdr:row>20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38"/>
  <sheetViews>
    <sheetView tabSelected="1" topLeftCell="A3" workbookViewId="0">
      <selection activeCell="G15" sqref="G15:I15"/>
    </sheetView>
  </sheetViews>
  <sheetFormatPr defaultRowHeight="12.75"/>
  <cols>
    <col min="1" max="1" width="7.42578125" style="2" customWidth="1"/>
    <col min="2" max="2" width="40.28515625" style="2" customWidth="1"/>
    <col min="3" max="3" width="9.85546875" style="2" customWidth="1"/>
    <col min="4" max="4" width="8.7109375" style="2" customWidth="1"/>
    <col min="5" max="5" width="13.42578125" style="2" customWidth="1"/>
    <col min="6" max="6" width="10.85546875" style="2" bestFit="1" customWidth="1"/>
    <col min="7" max="7" width="10.140625" style="2" bestFit="1" customWidth="1"/>
    <col min="8" max="8" width="9.140625" style="2"/>
    <col min="9" max="9" width="10.140625" style="2" bestFit="1" customWidth="1"/>
    <col min="10" max="16384" width="9.140625" style="2"/>
  </cols>
  <sheetData>
    <row r="1" spans="1:9">
      <c r="A1" s="1"/>
      <c r="E1" s="3"/>
    </row>
    <row r="2" spans="1:9">
      <c r="A2" s="67" t="s">
        <v>0</v>
      </c>
      <c r="B2" s="67"/>
      <c r="C2" s="67"/>
      <c r="D2" s="67"/>
      <c r="E2" s="67"/>
    </row>
    <row r="3" spans="1:9">
      <c r="A3" s="67" t="s">
        <v>1</v>
      </c>
      <c r="B3" s="67"/>
      <c r="C3" s="67"/>
      <c r="D3" s="67"/>
      <c r="E3" s="67"/>
    </row>
    <row r="4" spans="1:9">
      <c r="A4" s="67" t="s">
        <v>2</v>
      </c>
      <c r="B4" s="67"/>
      <c r="C4" s="67"/>
      <c r="D4" s="67"/>
      <c r="E4" s="67"/>
    </row>
    <row r="5" spans="1:9">
      <c r="A5" s="4"/>
      <c r="B5" s="4"/>
      <c r="C5" s="4"/>
      <c r="D5" s="4"/>
      <c r="E5" s="4"/>
    </row>
    <row r="7" spans="1:9" ht="38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</row>
    <row r="8" spans="1:9">
      <c r="A8" s="5">
        <v>1</v>
      </c>
      <c r="B8" s="5">
        <v>2</v>
      </c>
      <c r="C8" s="6">
        <v>3</v>
      </c>
      <c r="D8" s="7">
        <v>4</v>
      </c>
      <c r="E8" s="7">
        <v>5</v>
      </c>
    </row>
    <row r="9" spans="1:9" ht="25.5">
      <c r="A9" s="8" t="s">
        <v>8</v>
      </c>
      <c r="B9" s="9" t="s">
        <v>9</v>
      </c>
      <c r="C9" s="10" t="s">
        <v>10</v>
      </c>
      <c r="D9" s="10" t="s">
        <v>10</v>
      </c>
      <c r="E9" s="11">
        <v>-184787.1</v>
      </c>
    </row>
    <row r="10" spans="1:9">
      <c r="A10" s="12" t="s">
        <v>11</v>
      </c>
      <c r="B10" s="13" t="s">
        <v>12</v>
      </c>
      <c r="C10" s="14"/>
      <c r="D10" s="15"/>
      <c r="E10" s="16">
        <f>E11+E12+E13</f>
        <v>222094.92</v>
      </c>
    </row>
    <row r="11" spans="1:9" ht="25.5">
      <c r="A11" s="5" t="s">
        <v>13</v>
      </c>
      <c r="B11" s="17" t="s">
        <v>14</v>
      </c>
      <c r="C11" s="18" t="s">
        <v>10</v>
      </c>
      <c r="D11" s="18" t="s">
        <v>10</v>
      </c>
      <c r="E11" s="19">
        <v>162711.41</v>
      </c>
    </row>
    <row r="12" spans="1:9" ht="25.5">
      <c r="A12" s="5" t="s">
        <v>15</v>
      </c>
      <c r="B12" s="17" t="s">
        <v>16</v>
      </c>
      <c r="C12" s="18" t="s">
        <v>10</v>
      </c>
      <c r="D12" s="18" t="s">
        <v>10</v>
      </c>
      <c r="E12" s="19">
        <v>59383.51</v>
      </c>
    </row>
    <row r="13" spans="1:9" ht="25.5">
      <c r="A13" s="5" t="s">
        <v>17</v>
      </c>
      <c r="B13" s="17" t="s">
        <v>18</v>
      </c>
      <c r="C13" s="18" t="s">
        <v>10</v>
      </c>
      <c r="D13" s="18" t="s">
        <v>10</v>
      </c>
      <c r="E13" s="19">
        <v>0</v>
      </c>
    </row>
    <row r="14" spans="1:9">
      <c r="A14" s="20" t="s">
        <v>19</v>
      </c>
      <c r="B14" s="13" t="s">
        <v>20</v>
      </c>
      <c r="C14" s="14"/>
      <c r="D14" s="15"/>
      <c r="E14" s="16">
        <f>E15+E16+E17+E18+E19+E20+E21+E22+E28</f>
        <v>292934.05959999998</v>
      </c>
      <c r="F14" s="21"/>
      <c r="G14" s="21"/>
    </row>
    <row r="15" spans="1:9" ht="25.5">
      <c r="A15" s="22" t="s">
        <v>21</v>
      </c>
      <c r="B15" s="23" t="s">
        <v>22</v>
      </c>
      <c r="C15" s="18" t="s">
        <v>10</v>
      </c>
      <c r="D15" s="18" t="s">
        <v>10</v>
      </c>
      <c r="E15" s="24">
        <v>7696.18</v>
      </c>
      <c r="G15" s="21"/>
      <c r="I15" s="21"/>
    </row>
    <row r="16" spans="1:9">
      <c r="A16" s="22"/>
      <c r="B16" s="23" t="s">
        <v>23</v>
      </c>
      <c r="C16" s="18"/>
      <c r="D16" s="18"/>
      <c r="E16" s="24">
        <v>1464.73</v>
      </c>
    </row>
    <row r="17" spans="1:7">
      <c r="A17" s="22"/>
      <c r="B17" s="23" t="s">
        <v>24</v>
      </c>
      <c r="C17" s="18"/>
      <c r="D17" s="18"/>
      <c r="E17" s="24">
        <v>819.99</v>
      </c>
    </row>
    <row r="18" spans="1:7" ht="25.5">
      <c r="A18" s="22" t="s">
        <v>25</v>
      </c>
      <c r="B18" s="23" t="s">
        <v>26</v>
      </c>
      <c r="C18" s="25" t="s">
        <v>27</v>
      </c>
      <c r="D18" s="25">
        <v>3963.19</v>
      </c>
      <c r="E18" s="24">
        <v>109478.16</v>
      </c>
      <c r="G18" s="21"/>
    </row>
    <row r="19" spans="1:7">
      <c r="A19" s="22"/>
      <c r="B19" s="26" t="s">
        <v>28</v>
      </c>
      <c r="C19" s="27" t="s">
        <v>27</v>
      </c>
      <c r="D19" s="28">
        <v>2500</v>
      </c>
      <c r="E19" s="29">
        <v>8750</v>
      </c>
    </row>
    <row r="20" spans="1:7">
      <c r="A20" s="22"/>
      <c r="B20" s="23" t="s">
        <v>29</v>
      </c>
      <c r="C20" s="25"/>
      <c r="D20" s="25"/>
      <c r="E20" s="24">
        <v>533.13</v>
      </c>
    </row>
    <row r="21" spans="1:7">
      <c r="A21" s="22"/>
      <c r="B21" s="30" t="s">
        <v>30</v>
      </c>
      <c r="C21" s="25"/>
      <c r="D21" s="31"/>
      <c r="E21" s="24">
        <v>1285.53</v>
      </c>
    </row>
    <row r="22" spans="1:7">
      <c r="A22" s="22" t="s">
        <v>31</v>
      </c>
      <c r="B22" s="23" t="s">
        <v>32</v>
      </c>
      <c r="C22" s="18" t="s">
        <v>10</v>
      </c>
      <c r="D22" s="18"/>
      <c r="E22" s="32">
        <f>E23+E24+E25+E26+E27</f>
        <v>134034</v>
      </c>
    </row>
    <row r="23" spans="1:7" ht="25.5">
      <c r="A23" s="22"/>
      <c r="B23" s="33" t="s">
        <v>33</v>
      </c>
      <c r="C23" s="25" t="s">
        <v>34</v>
      </c>
      <c r="D23" s="34">
        <f>11+44</f>
        <v>55</v>
      </c>
      <c r="E23" s="35">
        <f>1321+3901.45+20196</f>
        <v>25418.45</v>
      </c>
    </row>
    <row r="24" spans="1:7" ht="14.25" customHeight="1">
      <c r="A24" s="22"/>
      <c r="B24" s="33" t="s">
        <v>35</v>
      </c>
      <c r="C24" s="36" t="s">
        <v>34</v>
      </c>
      <c r="D24" s="37">
        <v>2038</v>
      </c>
      <c r="E24" s="35">
        <v>46480</v>
      </c>
    </row>
    <row r="25" spans="1:7" ht="25.5">
      <c r="A25" s="22"/>
      <c r="B25" s="38" t="s">
        <v>36</v>
      </c>
      <c r="C25" s="39"/>
      <c r="D25" s="40"/>
      <c r="E25" s="41">
        <v>29637.77</v>
      </c>
    </row>
    <row r="26" spans="1:7">
      <c r="A26" s="22"/>
      <c r="B26" s="42" t="s">
        <v>37</v>
      </c>
      <c r="C26" s="43"/>
      <c r="D26" s="43"/>
      <c r="E26" s="44">
        <f>1035+1466.55+27296.23+300</f>
        <v>30097.78</v>
      </c>
    </row>
    <row r="27" spans="1:7" ht="38.25">
      <c r="A27" s="22"/>
      <c r="B27" s="45" t="s">
        <v>38</v>
      </c>
      <c r="C27" s="18" t="s">
        <v>39</v>
      </c>
      <c r="D27" s="46">
        <v>12</v>
      </c>
      <c r="E27" s="46">
        <v>2400</v>
      </c>
    </row>
    <row r="28" spans="1:7">
      <c r="A28" s="22" t="s">
        <v>40</v>
      </c>
      <c r="B28" s="23" t="s">
        <v>41</v>
      </c>
      <c r="C28" s="18" t="s">
        <v>10</v>
      </c>
      <c r="D28" s="18"/>
      <c r="E28" s="47">
        <f>E10*0.13</f>
        <v>28872.339600000003</v>
      </c>
    </row>
    <row r="29" spans="1:7" ht="25.5">
      <c r="A29" s="8" t="s">
        <v>42</v>
      </c>
      <c r="B29" s="9" t="s">
        <v>43</v>
      </c>
      <c r="C29" s="48" t="s">
        <v>10</v>
      </c>
      <c r="D29" s="48" t="s">
        <v>10</v>
      </c>
      <c r="E29" s="49">
        <f>E9+E10-E14</f>
        <v>-255626.23959999997</v>
      </c>
      <c r="F29" s="21"/>
      <c r="G29" s="21"/>
    </row>
    <row r="31" spans="1:7">
      <c r="B31" s="50"/>
      <c r="C31" s="51"/>
      <c r="D31" s="52"/>
      <c r="E31" s="53"/>
    </row>
    <row r="32" spans="1:7">
      <c r="B32" s="50"/>
      <c r="C32" s="51"/>
      <c r="D32" s="52"/>
      <c r="E32" s="53"/>
    </row>
    <row r="33" spans="2:5">
      <c r="B33" s="54"/>
      <c r="C33" s="55"/>
      <c r="D33" s="55"/>
      <c r="E33" s="56"/>
    </row>
    <row r="34" spans="2:5">
      <c r="B34" s="57"/>
      <c r="C34" s="58"/>
      <c r="D34" s="59"/>
      <c r="E34" s="60"/>
    </row>
    <row r="35" spans="2:5">
      <c r="B35" s="57"/>
      <c r="C35" s="61"/>
      <c r="D35" s="62"/>
      <c r="E35" s="60"/>
    </row>
    <row r="36" spans="2:5">
      <c r="B36" s="63"/>
      <c r="C36" s="61"/>
      <c r="D36" s="62"/>
      <c r="E36" s="60"/>
    </row>
    <row r="37" spans="2:5">
      <c r="B37" s="64"/>
      <c r="C37" s="65"/>
      <c r="D37" s="65"/>
      <c r="E37" s="60"/>
    </row>
    <row r="38" spans="2:5">
      <c r="B38" s="57"/>
      <c r="C38" s="60"/>
      <c r="D38" s="66"/>
      <c r="E38" s="66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0">
    <tabColor rgb="FFFFFF00"/>
  </sheetPr>
  <dimension ref="A1:C21"/>
  <sheetViews>
    <sheetView topLeftCell="C1" workbookViewId="0">
      <selection activeCell="E10" sqref="E10"/>
    </sheetView>
  </sheetViews>
  <sheetFormatPr defaultRowHeight="12.75"/>
  <cols>
    <col min="1" max="1" width="7.42578125" style="2" customWidth="1"/>
    <col min="2" max="2" width="40.28515625" style="2" customWidth="1"/>
    <col min="3" max="3" width="13.42578125" style="2" customWidth="1"/>
    <col min="4" max="4" width="10.85546875" style="2" bestFit="1" customWidth="1"/>
    <col min="5" max="16384" width="9.140625" style="2"/>
  </cols>
  <sheetData>
    <row r="1" spans="1:3">
      <c r="A1" s="1"/>
      <c r="C1" s="3"/>
    </row>
    <row r="2" spans="1:3">
      <c r="A2" s="67" t="s">
        <v>0</v>
      </c>
      <c r="B2" s="67"/>
      <c r="C2" s="67"/>
    </row>
    <row r="3" spans="1:3">
      <c r="A3" s="67" t="s">
        <v>1</v>
      </c>
      <c r="B3" s="67"/>
      <c r="C3" s="67"/>
    </row>
    <row r="4" spans="1:3">
      <c r="A4" s="67" t="s">
        <v>2</v>
      </c>
      <c r="B4" s="67"/>
      <c r="C4" s="67"/>
    </row>
    <row r="5" spans="1:3">
      <c r="A5" s="4"/>
      <c r="B5" s="4"/>
      <c r="C5" s="4"/>
    </row>
    <row r="7" spans="1:3" ht="89.25">
      <c r="A7" s="5" t="s">
        <v>3</v>
      </c>
      <c r="B7" s="5" t="s">
        <v>4</v>
      </c>
      <c r="C7" s="5" t="s">
        <v>48</v>
      </c>
    </row>
    <row r="8" spans="1:3">
      <c r="A8" s="5"/>
      <c r="B8" s="5"/>
      <c r="C8" s="7"/>
    </row>
    <row r="9" spans="1:3" ht="25.5">
      <c r="A9" s="22" t="s">
        <v>44</v>
      </c>
      <c r="B9" s="23" t="s">
        <v>22</v>
      </c>
      <c r="C9" s="24">
        <v>9980.9</v>
      </c>
    </row>
    <row r="10" spans="1:3" ht="25.5">
      <c r="A10" s="22" t="s">
        <v>45</v>
      </c>
      <c r="B10" s="23" t="s">
        <v>26</v>
      </c>
      <c r="C10" s="24">
        <v>120046.82</v>
      </c>
    </row>
    <row r="11" spans="1:3">
      <c r="A11" s="22" t="s">
        <v>46</v>
      </c>
      <c r="B11" s="23" t="s">
        <v>49</v>
      </c>
      <c r="C11" s="32">
        <v>134034</v>
      </c>
    </row>
    <row r="12" spans="1:3">
      <c r="A12" s="22" t="s">
        <v>47</v>
      </c>
      <c r="B12" s="23" t="s">
        <v>41</v>
      </c>
      <c r="C12" s="47">
        <v>28872.34</v>
      </c>
    </row>
    <row r="14" spans="1:3">
      <c r="B14" s="50"/>
      <c r="C14" s="53"/>
    </row>
    <row r="15" spans="1:3">
      <c r="B15" s="50"/>
      <c r="C15" s="53"/>
    </row>
    <row r="16" spans="1:3">
      <c r="B16" s="54"/>
      <c r="C16" s="56"/>
    </row>
    <row r="17" spans="2:3">
      <c r="B17" s="57"/>
      <c r="C17" s="60"/>
    </row>
    <row r="18" spans="2:3">
      <c r="B18" s="57"/>
      <c r="C18" s="60"/>
    </row>
    <row r="19" spans="2:3">
      <c r="B19" s="63"/>
      <c r="C19" s="60"/>
    </row>
    <row r="20" spans="2:3">
      <c r="B20" s="64"/>
      <c r="C20" s="60"/>
    </row>
    <row r="21" spans="2:3">
      <c r="B21" s="57"/>
      <c r="C21" s="66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ул. Ленина, д. 263 (2)</vt:lpstr>
      <vt:lpstr>ул. Ленина, д. 263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2014-03-31T12:37:24Z</cp:lastPrinted>
  <dcterms:created xsi:type="dcterms:W3CDTF">2014-03-20T12:53:34Z</dcterms:created>
  <dcterms:modified xsi:type="dcterms:W3CDTF">2014-03-31T12:38:44Z</dcterms:modified>
</cp:coreProperties>
</file>