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055"/>
  </bookViews>
  <sheets>
    <sheet name="Пюрбеева 20 а (2)" sheetId="2" r:id="rId1"/>
    <sheet name="Пюрбеева 20 а" sheetId="1" r:id="rId2"/>
  </sheets>
  <calcPr calcId="125725"/>
</workbook>
</file>

<file path=xl/calcChain.xml><?xml version="1.0" encoding="utf-8"?>
<calcChain xmlns="http://schemas.openxmlformats.org/spreadsheetml/2006/main">
  <c r="E22" i="2"/>
  <c r="E21"/>
  <c r="E20"/>
  <c r="E10"/>
  <c r="E23" s="1"/>
  <c r="E14" l="1"/>
  <c r="E24"/>
</calcChain>
</file>

<file path=xl/sharedStrings.xml><?xml version="1.0" encoding="utf-8"?>
<sst xmlns="http://schemas.openxmlformats.org/spreadsheetml/2006/main" count="65" uniqueCount="43">
  <si>
    <t>Информация о выполненных работах на МКД по</t>
  </si>
  <si>
    <t xml:space="preserve">ул. Пюрбеева, д.20 а </t>
  </si>
  <si>
    <t xml:space="preserve">  за 2013 год по состоянию на «31» декабря 2013 года</t>
  </si>
  <si>
    <t>№ п.п.</t>
  </si>
  <si>
    <t>Показатели</t>
  </si>
  <si>
    <t>Единица измерения</t>
  </si>
  <si>
    <t>Количество</t>
  </si>
  <si>
    <t>Отчетный период, руб.</t>
  </si>
  <si>
    <t>1.</t>
  </si>
  <si>
    <t>Остаток неиспользованных денежных средств на 01.01.2013 г.</t>
  </si>
  <si>
    <t xml:space="preserve"> - </t>
  </si>
  <si>
    <t>2.</t>
  </si>
  <si>
    <t>Начислено</t>
  </si>
  <si>
    <t>2.1.</t>
  </si>
  <si>
    <t xml:space="preserve">  - плата за содержание и ремонт (жилые помещения)</t>
  </si>
  <si>
    <t>2.2.</t>
  </si>
  <si>
    <t xml:space="preserve">  - плата за содержание и ремонт (нежилые помещения)</t>
  </si>
  <si>
    <t>2.3.</t>
  </si>
  <si>
    <t xml:space="preserve">  - передача в пользование общего имущества</t>
  </si>
  <si>
    <t>3.</t>
  </si>
  <si>
    <t>Фактически проведенные работы:</t>
  </si>
  <si>
    <t>3.1.</t>
  </si>
  <si>
    <t xml:space="preserve">  - техническое обслуживание и содержание общедомового имущества</t>
  </si>
  <si>
    <t>3.2.</t>
  </si>
  <si>
    <t xml:space="preserve">  - санитарное содержание (уборка придомовой территории и подъездов)</t>
  </si>
  <si>
    <t>кв.м.</t>
  </si>
  <si>
    <t xml:space="preserve">  - газонокошение</t>
  </si>
  <si>
    <t>инвентарь</t>
  </si>
  <si>
    <t xml:space="preserve">     -вывоз КГМ</t>
  </si>
  <si>
    <t>3.3.</t>
  </si>
  <si>
    <t xml:space="preserve">  - текущий ремонт, в том числе:  </t>
  </si>
  <si>
    <t xml:space="preserve">   - разные работы (устройство контейнерной площадки, установка почтовых ящиков, монтаж малых форм.)</t>
  </si>
  <si>
    <t xml:space="preserve">   - материалы</t>
  </si>
  <si>
    <t>3.4.</t>
  </si>
  <si>
    <t xml:space="preserve">  - услуги управления</t>
  </si>
  <si>
    <t>4.</t>
  </si>
  <si>
    <t>Остаток денежных средств на 01.01.2014 г.</t>
  </si>
  <si>
    <t>1</t>
  </si>
  <si>
    <t>2</t>
  </si>
  <si>
    <t>3</t>
  </si>
  <si>
    <t>4</t>
  </si>
  <si>
    <t>Пюрбеева, д 20 А Структура затрат по статье "Содержание и ремонт МКД"</t>
  </si>
  <si>
    <t xml:space="preserve">  - текущий ремонт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</si>
</sst>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rgb="FFFF0000"/>
      <name val="Tahoma"/>
      <family val="2"/>
      <charset val="204"/>
    </font>
    <font>
      <b/>
      <sz val="9"/>
      <color theme="1"/>
      <name val="Tahoma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/>
    <xf numFmtId="4" fontId="1" fillId="4" borderId="1" xfId="0" applyNumberFormat="1" applyFont="1" applyFill="1" applyBorder="1"/>
    <xf numFmtId="4" fontId="2" fillId="0" borderId="0" xfId="0" applyNumberFormat="1" applyFont="1" applyAlignment="1">
      <alignment vertical="center"/>
    </xf>
    <xf numFmtId="2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9" fontId="2" fillId="2" borderId="1" xfId="0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2" fillId="5" borderId="2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horizontal="center" vertical="top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top" wrapText="1"/>
    </xf>
    <xf numFmtId="4" fontId="7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Пюрбеева, д 20 А</a:t>
            </a:r>
          </a:p>
          <a:p>
            <a:pPr>
              <a:defRPr/>
            </a:pPr>
            <a:r>
              <a:rPr lang="ru-RU"/>
              <a:t> Структура затрат по статье "Содержание и ремонт МКД"</a:t>
            </a:r>
          </a:p>
        </c:rich>
      </c:tx>
      <c:layout>
        <c:manualLayout>
          <c:xMode val="edge"/>
          <c:yMode val="edge"/>
          <c:x val="0.12063188976377957"/>
          <c:y val="2.7777777777777801E-2"/>
        </c:manualLayout>
      </c:layout>
    </c:title>
    <c:plotArea>
      <c:layout/>
      <c:pieChart>
        <c:varyColors val="1"/>
        <c:ser>
          <c:idx val="0"/>
          <c:order val="0"/>
          <c:tx>
            <c:strRef>
              <c:f>'Пюрбеева 20 а'!$C$7</c:f>
              <c:strCache>
                <c:ptCount val="1"/>
                <c:pt idx="0">
                  <c:v>Пюрбеева, д 20 А Структура затрат по статье "Содержание и ремонт МКД"</c:v>
                </c:pt>
              </c:strCache>
            </c:strRef>
          </c:tx>
          <c:dLbls>
            <c:dLblPos val="inEnd"/>
            <c:showPercent val="1"/>
          </c:dLbls>
          <c:cat>
            <c:multiLvlStrRef>
              <c:f>'Пюрбеева 20 а'!$A$8:$B$12</c:f>
              <c:multiLvlStrCache>
                <c:ptCount val="5"/>
                <c:lvl>
                  <c:pt idx="1">
                    <c:v>  - техническое обслуживание и содержание общедомового имущества</c:v>
                  </c:pt>
                  <c:pt idx="2">
                    <c:v>  - санитарное содержание (уборка придомовой территории и подъездов)</c:v>
                  </c:pt>
                  <c:pt idx="3">
                    <c:v>  - текущий ремонт </c:v>
                  </c:pt>
                  <c:pt idx="4">
                    <c:v>  - услуги управления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</c:lvl>
              </c:multiLvlStrCache>
            </c:multiLvlStrRef>
          </c:cat>
          <c:val>
            <c:numRef>
              <c:f>'Пюрбеева 20 а'!$C$8:$C$12</c:f>
              <c:numCache>
                <c:formatCode>#,##0.00</c:formatCode>
                <c:ptCount val="5"/>
                <c:pt idx="1">
                  <c:v>7456.36</c:v>
                </c:pt>
                <c:pt idx="2">
                  <c:v>58641.120000000003</c:v>
                </c:pt>
                <c:pt idx="3">
                  <c:v>51795</c:v>
                </c:pt>
                <c:pt idx="4">
                  <c:v>19268.72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95249</xdr:colOff>
      <xdr:row>4</xdr:row>
      <xdr:rowOff>57149</xdr:rowOff>
    </xdr:from>
    <xdr:to>
      <xdr:col>18</xdr:col>
      <xdr:colOff>9525</xdr:colOff>
      <xdr:row>20</xdr:row>
      <xdr:rowOff>28575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2:I33"/>
  <sheetViews>
    <sheetView tabSelected="1" workbookViewId="0">
      <selection activeCell="G15" sqref="G15:J21"/>
    </sheetView>
  </sheetViews>
  <sheetFormatPr defaultRowHeight="12.75"/>
  <cols>
    <col min="1" max="1" width="6" style="1" customWidth="1"/>
    <col min="2" max="2" width="46" style="1" customWidth="1"/>
    <col min="3" max="4" width="9.140625" style="1"/>
    <col min="5" max="5" width="12.140625" style="1" customWidth="1"/>
    <col min="6" max="6" width="9.140625" style="1"/>
    <col min="7" max="7" width="10.140625" style="1" bestFit="1" customWidth="1"/>
    <col min="8" max="16384" width="9.140625" style="1"/>
  </cols>
  <sheetData>
    <row r="2" spans="1:9">
      <c r="A2" s="52" t="s">
        <v>0</v>
      </c>
      <c r="B2" s="52"/>
      <c r="C2" s="52"/>
      <c r="D2" s="52"/>
      <c r="E2" s="52"/>
    </row>
    <row r="3" spans="1:9">
      <c r="A3" s="52" t="s">
        <v>1</v>
      </c>
      <c r="B3" s="52"/>
      <c r="C3" s="52"/>
      <c r="D3" s="52"/>
      <c r="E3" s="52"/>
    </row>
    <row r="4" spans="1:9">
      <c r="A4" s="52" t="s">
        <v>2</v>
      </c>
      <c r="B4" s="52"/>
      <c r="C4" s="52"/>
      <c r="D4" s="52"/>
      <c r="E4" s="52"/>
    </row>
    <row r="5" spans="1:9">
      <c r="A5" s="2"/>
      <c r="B5" s="2"/>
      <c r="C5" s="2"/>
      <c r="D5" s="2"/>
      <c r="E5" s="2"/>
    </row>
    <row r="7" spans="1:9" ht="38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</row>
    <row r="8" spans="1:9">
      <c r="A8" s="3">
        <v>1</v>
      </c>
      <c r="B8" s="3">
        <v>2</v>
      </c>
      <c r="C8" s="4">
        <v>3</v>
      </c>
      <c r="D8" s="5">
        <v>4</v>
      </c>
      <c r="E8" s="5">
        <v>5</v>
      </c>
    </row>
    <row r="9" spans="1:9" ht="25.5">
      <c r="A9" s="6" t="s">
        <v>8</v>
      </c>
      <c r="B9" s="7" t="s">
        <v>9</v>
      </c>
      <c r="C9" s="8" t="s">
        <v>10</v>
      </c>
      <c r="D9" s="8" t="s">
        <v>10</v>
      </c>
      <c r="E9" s="9">
        <v>17684.52</v>
      </c>
    </row>
    <row r="10" spans="1:9">
      <c r="A10" s="10" t="s">
        <v>11</v>
      </c>
      <c r="B10" s="11" t="s">
        <v>12</v>
      </c>
      <c r="C10" s="12"/>
      <c r="D10" s="13"/>
      <c r="E10" s="14">
        <f>E11+E12+E13</f>
        <v>148220.94</v>
      </c>
      <c r="F10" s="15"/>
      <c r="G10" s="15"/>
    </row>
    <row r="11" spans="1:9" ht="25.5">
      <c r="A11" s="3" t="s">
        <v>13</v>
      </c>
      <c r="B11" s="16" t="s">
        <v>14</v>
      </c>
      <c r="C11" s="17" t="s">
        <v>10</v>
      </c>
      <c r="D11" s="17" t="s">
        <v>10</v>
      </c>
      <c r="E11" s="18">
        <v>148220.94</v>
      </c>
    </row>
    <row r="12" spans="1:9" ht="25.5">
      <c r="A12" s="3" t="s">
        <v>15</v>
      </c>
      <c r="B12" s="16" t="s">
        <v>16</v>
      </c>
      <c r="C12" s="17" t="s">
        <v>10</v>
      </c>
      <c r="D12" s="17" t="s">
        <v>10</v>
      </c>
      <c r="E12" s="18">
        <v>0</v>
      </c>
    </row>
    <row r="13" spans="1:9">
      <c r="A13" s="3" t="s">
        <v>17</v>
      </c>
      <c r="B13" s="16" t="s">
        <v>18</v>
      </c>
      <c r="C13" s="17" t="s">
        <v>10</v>
      </c>
      <c r="D13" s="17" t="s">
        <v>10</v>
      </c>
      <c r="E13" s="18">
        <v>0</v>
      </c>
    </row>
    <row r="14" spans="1:9">
      <c r="A14" s="19" t="s">
        <v>19</v>
      </c>
      <c r="B14" s="11" t="s">
        <v>20</v>
      </c>
      <c r="C14" s="12"/>
      <c r="D14" s="13"/>
      <c r="E14" s="14">
        <f>E15+E16+E17+E18+E19+E20+E23</f>
        <v>137161.2022</v>
      </c>
    </row>
    <row r="15" spans="1:9" ht="25.5">
      <c r="A15" s="20" t="s">
        <v>21</v>
      </c>
      <c r="B15" s="21" t="s">
        <v>22</v>
      </c>
      <c r="C15" s="17" t="s">
        <v>10</v>
      </c>
      <c r="D15" s="17" t="s">
        <v>10</v>
      </c>
      <c r="E15" s="22">
        <v>7456.36</v>
      </c>
      <c r="F15" s="15"/>
      <c r="G15" s="15"/>
      <c r="I15" s="15"/>
    </row>
    <row r="16" spans="1:9" ht="25.5">
      <c r="A16" s="20" t="s">
        <v>23</v>
      </c>
      <c r="B16" s="21" t="s">
        <v>24</v>
      </c>
      <c r="C16" s="23" t="s">
        <v>25</v>
      </c>
      <c r="D16" s="23">
        <v>2270</v>
      </c>
      <c r="E16" s="22">
        <v>54739.08</v>
      </c>
    </row>
    <row r="17" spans="1:7">
      <c r="A17" s="20"/>
      <c r="B17" s="24" t="s">
        <v>26</v>
      </c>
      <c r="C17" s="25" t="s">
        <v>25</v>
      </c>
      <c r="D17" s="26">
        <v>600</v>
      </c>
      <c r="E17" s="27">
        <v>2100</v>
      </c>
    </row>
    <row r="18" spans="1:7">
      <c r="A18" s="20"/>
      <c r="B18" s="21" t="s">
        <v>27</v>
      </c>
      <c r="C18" s="23"/>
      <c r="D18" s="23"/>
      <c r="E18" s="22">
        <v>1285.53</v>
      </c>
    </row>
    <row r="19" spans="1:7">
      <c r="A19" s="20"/>
      <c r="B19" s="21" t="s">
        <v>28</v>
      </c>
      <c r="C19" s="23"/>
      <c r="D19" s="23"/>
      <c r="E19" s="22">
        <v>516.51</v>
      </c>
    </row>
    <row r="20" spans="1:7">
      <c r="A20" s="20" t="s">
        <v>29</v>
      </c>
      <c r="B20" s="21" t="s">
        <v>30</v>
      </c>
      <c r="C20" s="17" t="s">
        <v>10</v>
      </c>
      <c r="D20" s="17"/>
      <c r="E20" s="28">
        <f>E21+E22</f>
        <v>51795</v>
      </c>
    </row>
    <row r="21" spans="1:7" ht="38.25">
      <c r="A21" s="20"/>
      <c r="B21" s="29" t="s">
        <v>31</v>
      </c>
      <c r="C21" s="25"/>
      <c r="D21" s="30"/>
      <c r="E21" s="31">
        <f>12951.35+6352.26</f>
        <v>19303.61</v>
      </c>
      <c r="G21" s="15"/>
    </row>
    <row r="22" spans="1:7">
      <c r="A22" s="20"/>
      <c r="B22" s="32" t="s">
        <v>32</v>
      </c>
      <c r="C22" s="33"/>
      <c r="D22" s="33"/>
      <c r="E22" s="34">
        <f>20848.65+11642.74</f>
        <v>32491.39</v>
      </c>
    </row>
    <row r="23" spans="1:7">
      <c r="A23" s="20" t="s">
        <v>33</v>
      </c>
      <c r="B23" s="21" t="s">
        <v>34</v>
      </c>
      <c r="C23" s="17" t="s">
        <v>10</v>
      </c>
      <c r="D23" s="17"/>
      <c r="E23" s="18">
        <f>E10*0.13</f>
        <v>19268.7222</v>
      </c>
    </row>
    <row r="24" spans="1:7">
      <c r="A24" s="6" t="s">
        <v>35</v>
      </c>
      <c r="B24" s="7" t="s">
        <v>36</v>
      </c>
      <c r="C24" s="35" t="s">
        <v>10</v>
      </c>
      <c r="D24" s="35" t="s">
        <v>10</v>
      </c>
      <c r="E24" s="36">
        <f>E9+E10-E14</f>
        <v>28744.257799999992</v>
      </c>
    </row>
    <row r="25" spans="1:7">
      <c r="F25" s="15"/>
      <c r="G25" s="15"/>
    </row>
    <row r="27" spans="1:7">
      <c r="B27" s="37"/>
      <c r="C27" s="38"/>
      <c r="D27" s="39"/>
      <c r="E27" s="40"/>
    </row>
    <row r="28" spans="1:7">
      <c r="B28" s="41"/>
      <c r="C28" s="42"/>
      <c r="D28" s="43"/>
      <c r="E28" s="44"/>
    </row>
    <row r="29" spans="1:7">
      <c r="B29" s="41"/>
      <c r="C29" s="42"/>
      <c r="D29" s="43"/>
      <c r="E29" s="44"/>
    </row>
    <row r="30" spans="1:7">
      <c r="B30" s="37"/>
      <c r="C30" s="45"/>
      <c r="D30" s="45"/>
      <c r="E30" s="46"/>
    </row>
    <row r="31" spans="1:7">
      <c r="B31" s="47"/>
      <c r="C31" s="42"/>
      <c r="D31" s="48"/>
      <c r="E31" s="49"/>
    </row>
    <row r="32" spans="1:7">
      <c r="B32" s="50"/>
      <c r="C32" s="42"/>
      <c r="D32" s="42"/>
      <c r="E32" s="49"/>
    </row>
    <row r="33" spans="2:5">
      <c r="B33" s="51"/>
      <c r="C33" s="51"/>
      <c r="D33" s="51"/>
      <c r="E33" s="51"/>
    </row>
  </sheetData>
  <mergeCells count="3"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48">
    <tabColor rgb="FFFFFF00"/>
  </sheetPr>
  <dimension ref="A2:E21"/>
  <sheetViews>
    <sheetView topLeftCell="B1" workbookViewId="0">
      <selection activeCell="B12" sqref="B12"/>
    </sheetView>
  </sheetViews>
  <sheetFormatPr defaultRowHeight="12.75"/>
  <cols>
    <col min="1" max="1" width="6" style="1" customWidth="1"/>
    <col min="2" max="2" width="46" style="1" customWidth="1"/>
    <col min="3" max="3" width="12.140625" style="1" customWidth="1"/>
    <col min="4" max="16384" width="9.140625" style="1"/>
  </cols>
  <sheetData>
    <row r="2" spans="1:5">
      <c r="A2" s="52" t="s">
        <v>0</v>
      </c>
      <c r="B2" s="52"/>
      <c r="C2" s="52"/>
    </row>
    <row r="3" spans="1:5">
      <c r="A3" s="52" t="s">
        <v>1</v>
      </c>
      <c r="B3" s="52"/>
      <c r="C3" s="52"/>
    </row>
    <row r="4" spans="1:5">
      <c r="A4" s="52" t="s">
        <v>2</v>
      </c>
      <c r="B4" s="52"/>
      <c r="C4" s="52"/>
    </row>
    <row r="5" spans="1:5">
      <c r="A5" s="2"/>
      <c r="B5" s="2"/>
      <c r="C5" s="2"/>
    </row>
    <row r="7" spans="1:5" ht="102">
      <c r="A7" s="3" t="s">
        <v>3</v>
      </c>
      <c r="B7" s="3" t="s">
        <v>4</v>
      </c>
      <c r="C7" s="3" t="s">
        <v>41</v>
      </c>
    </row>
    <row r="8" spans="1:5">
      <c r="A8" s="3"/>
      <c r="B8" s="3"/>
      <c r="C8" s="5"/>
    </row>
    <row r="9" spans="1:5" ht="25.5">
      <c r="A9" s="20" t="s">
        <v>37</v>
      </c>
      <c r="B9" s="21" t="s">
        <v>22</v>
      </c>
      <c r="C9" s="22">
        <v>7456.36</v>
      </c>
      <c r="D9" s="15"/>
      <c r="E9" s="15"/>
    </row>
    <row r="10" spans="1:5" ht="25.5">
      <c r="A10" s="20" t="s">
        <v>38</v>
      </c>
      <c r="B10" s="21" t="s">
        <v>24</v>
      </c>
      <c r="C10" s="22">
        <v>58641.120000000003</v>
      </c>
    </row>
    <row r="11" spans="1:5">
      <c r="A11" s="20" t="s">
        <v>39</v>
      </c>
      <c r="B11" s="21" t="s">
        <v>42</v>
      </c>
      <c r="C11" s="28">
        <v>51795</v>
      </c>
    </row>
    <row r="12" spans="1:5">
      <c r="A12" s="20" t="s">
        <v>40</v>
      </c>
      <c r="B12" s="21" t="s">
        <v>34</v>
      </c>
      <c r="C12" s="18">
        <v>19268.72</v>
      </c>
    </row>
    <row r="13" spans="1:5">
      <c r="D13" s="15"/>
      <c r="E13" s="15"/>
    </row>
    <row r="15" spans="1:5">
      <c r="B15" s="37"/>
      <c r="C15" s="40"/>
    </row>
    <row r="16" spans="1:5">
      <c r="B16" s="41"/>
      <c r="C16" s="44"/>
    </row>
    <row r="17" spans="2:3">
      <c r="B17" s="41"/>
      <c r="C17" s="44"/>
    </row>
    <row r="18" spans="2:3">
      <c r="B18" s="37"/>
      <c r="C18" s="46"/>
    </row>
    <row r="19" spans="2:3">
      <c r="B19" s="47"/>
      <c r="C19" s="49"/>
    </row>
    <row r="20" spans="2:3">
      <c r="B20" s="50"/>
      <c r="C20" s="49"/>
    </row>
    <row r="21" spans="2:3">
      <c r="B21" s="51"/>
      <c r="C21" s="51"/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Пюрбеева 20 а (2)</vt:lpstr>
      <vt:lpstr>Пюрбеева 20 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Валентина</cp:lastModifiedBy>
  <cp:lastPrinted>2014-04-01T06:06:27Z</cp:lastPrinted>
  <dcterms:created xsi:type="dcterms:W3CDTF">2014-03-24T04:48:31Z</dcterms:created>
  <dcterms:modified xsi:type="dcterms:W3CDTF">2014-04-01T06:07:28Z</dcterms:modified>
</cp:coreProperties>
</file>