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ул. Рокчинского, д. 19 (2)" sheetId="2" r:id="rId1"/>
    <sheet name="ул. Рокчинского, д. 19" sheetId="1" r:id="rId2"/>
  </sheets>
  <calcPr calcId="125725"/>
</workbook>
</file>

<file path=xl/calcChain.xml><?xml version="1.0" encoding="utf-8"?>
<calcChain xmlns="http://schemas.openxmlformats.org/spreadsheetml/2006/main">
  <c r="E27" i="2"/>
  <c r="E26"/>
  <c r="E25"/>
  <c r="E24"/>
  <c r="D24"/>
  <c r="E23"/>
  <c r="E22"/>
  <c r="E14" s="1"/>
  <c r="E10"/>
  <c r="E29" s="1"/>
  <c r="E30" l="1"/>
</calcChain>
</file>

<file path=xl/sharedStrings.xml><?xml version="1.0" encoding="utf-8"?>
<sst xmlns="http://schemas.openxmlformats.org/spreadsheetml/2006/main" count="76" uniqueCount="52">
  <si>
    <t>Информация о выполненных работах на МКД по</t>
  </si>
  <si>
    <t>ул. Рокчинского, д. 19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</si>
  <si>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</si>
  <si>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</si>
  <si>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</si>
  <si>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</si>
  <si>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</si>
  <si>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</si>
  <si>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</si>
  <si>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</si>
  <si>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</si>
  <si>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</si>
  <si>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</si>
  <si>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</si>
  <si>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</si>
  <si>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</si>
  <si>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</si>
  <si>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</si>
  <si>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</si>
  <si>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</si>
  <si>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</si>
  <si>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</si>
  <si>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</si>
  <si>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</si>
  <si>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</si>
  <si>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</si>
  <si>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- газонокошение</t>
  </si>
  <si>
    <t xml:space="preserve">   - вывоз КГМ</t>
  </si>
  <si>
    <t>инвентарь</t>
  </si>
  <si>
    <t xml:space="preserve">  - техническое обслуживание дымоходов и вентиляционных каналов</t>
  </si>
  <si>
    <t>шт.</t>
  </si>
  <si>
    <t xml:space="preserve">   - замена общедомового счетчика воды</t>
  </si>
  <si>
    <t>3.3.</t>
  </si>
  <si>
    <t xml:space="preserve">  - текущий ремонт, в том числе:  </t>
  </si>
  <si>
    <t xml:space="preserve">  - ремонт электроосвещения</t>
  </si>
  <si>
    <t xml:space="preserve">  - ремонт кровли</t>
  </si>
  <si>
    <t>п. м.</t>
  </si>
  <si>
    <t xml:space="preserve">  - ремонт канализации</t>
  </si>
  <si>
    <t>м</t>
  </si>
  <si>
    <t xml:space="preserve">  - разные работы (заделка подвальных окон, 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</si>
  <si>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</si>
  <si>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</si>
  <si>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</si>
  <si>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</si>
  <si>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</si>
  <si>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</si>
  <si>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</si>
  <si>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</si>
  <si>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</si>
  <si>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</si>
  <si>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 xml:space="preserve">  - текущий ремонт </t>
  </si>
  <si>
    <t>Рокчинского, д 19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</si>
</sst>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/>
    <xf numFmtId="0" fontId="2" fillId="0" borderId="0" xfId="0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" fontId="2" fillId="6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Рокчинского, д 19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'ул. Рокчинского, д. 19'!$C$7</c:f>
              <c:strCache>
                <c:ptCount val="1"/>
                <c:pt idx="0">
                  <c:v>Рокчинского, д 19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'ул. Рокчинского, д. 19'!$A$8:$B$12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'ул. Рокчинского, д. 19'!$C$8:$C$12</c:f>
              <c:numCache>
                <c:formatCode>#,##0.00</c:formatCode>
                <c:ptCount val="5"/>
                <c:pt idx="1">
                  <c:v>28818.93</c:v>
                </c:pt>
                <c:pt idx="2">
                  <c:v>115560.02</c:v>
                </c:pt>
                <c:pt idx="3">
                  <c:v>235841</c:v>
                </c:pt>
                <c:pt idx="4">
                  <c:v>87559.31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4</xdr:row>
      <xdr:rowOff>38100</xdr:rowOff>
    </xdr:from>
    <xdr:to>
      <xdr:col>16</xdr:col>
      <xdr:colOff>9525</xdr:colOff>
      <xdr:row>20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I41"/>
  <sheetViews>
    <sheetView tabSelected="1" zoomScaleNormal="100" workbookViewId="0">
      <selection activeCell="G15" sqref="G15:I15"/>
    </sheetView>
  </sheetViews>
  <sheetFormatPr defaultRowHeight="12.75"/>
  <cols>
    <col min="1" max="1" width="6" style="4" customWidth="1"/>
    <col min="2" max="2" width="46.42578125" style="4" customWidth="1"/>
    <col min="3" max="4" width="9.140625" style="4"/>
    <col min="5" max="5" width="13.5703125" style="4" customWidth="1"/>
    <col min="6" max="6" width="9.140625" style="4"/>
    <col min="7" max="7" width="10.140625" style="4" bestFit="1" customWidth="1"/>
    <col min="8" max="8" width="9.140625" style="4"/>
    <col min="9" max="9" width="10.140625" style="4" bestFit="1" customWidth="1"/>
    <col min="10" max="16384" width="9.140625" style="4"/>
  </cols>
  <sheetData>
    <row r="2" spans="1:9" s="1" customFormat="1">
      <c r="A2" s="59" t="s">
        <v>0</v>
      </c>
      <c r="B2" s="59"/>
      <c r="C2" s="59"/>
      <c r="D2" s="59"/>
      <c r="E2" s="59"/>
    </row>
    <row r="3" spans="1:9" s="1" customFormat="1">
      <c r="A3" s="59" t="s">
        <v>1</v>
      </c>
      <c r="B3" s="59"/>
      <c r="C3" s="59"/>
      <c r="D3" s="59"/>
      <c r="E3" s="59"/>
    </row>
    <row r="4" spans="1:9" s="1" customFormat="1">
      <c r="A4" s="59" t="s">
        <v>2</v>
      </c>
      <c r="B4" s="59"/>
      <c r="C4" s="59"/>
      <c r="D4" s="59"/>
      <c r="E4" s="59"/>
    </row>
    <row r="5" spans="1:9">
      <c r="A5" s="2"/>
      <c r="B5" s="2"/>
      <c r="C5" s="2"/>
      <c r="D5" s="2"/>
      <c r="E5" s="2"/>
      <c r="F5" s="3"/>
    </row>
    <row r="7" spans="1:9" s="1" customFormat="1" ht="38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</row>
    <row r="8" spans="1:9" s="1" customFormat="1">
      <c r="A8" s="5">
        <v>1</v>
      </c>
      <c r="B8" s="5">
        <v>2</v>
      </c>
      <c r="C8" s="6">
        <v>3</v>
      </c>
      <c r="D8" s="7">
        <v>4</v>
      </c>
      <c r="E8" s="7">
        <v>5</v>
      </c>
    </row>
    <row r="9" spans="1:9" s="1" customFormat="1" ht="25.5">
      <c r="A9" s="8" t="s">
        <v>8</v>
      </c>
      <c r="B9" s="9" t="s">
        <v>9</v>
      </c>
      <c r="C9" s="10" t="s">
        <v>10</v>
      </c>
      <c r="D9" s="10" t="s">
        <v>10</v>
      </c>
      <c r="E9" s="11">
        <v>-49163.13</v>
      </c>
    </row>
    <row r="10" spans="1:9" s="1" customFormat="1">
      <c r="A10" s="12" t="s">
        <v>11</v>
      </c>
      <c r="B10" s="13" t="s">
        <v>12</v>
      </c>
      <c r="C10" s="14"/>
      <c r="D10" s="15"/>
      <c r="E10" s="16">
        <f>E11+E12+E13</f>
        <v>673533.18</v>
      </c>
      <c r="F10" s="17"/>
      <c r="G10" s="17"/>
    </row>
    <row r="11" spans="1:9" s="1" customFormat="1" ht="25.5">
      <c r="A11" s="5" t="s">
        <v>13</v>
      </c>
      <c r="B11" s="18" t="s">
        <v>14</v>
      </c>
      <c r="C11" s="19" t="s">
        <v>10</v>
      </c>
      <c r="D11" s="19" t="s">
        <v>10</v>
      </c>
      <c r="E11" s="20">
        <v>673533.18</v>
      </c>
    </row>
    <row r="12" spans="1:9" s="1" customFormat="1" ht="25.5">
      <c r="A12" s="5" t="s">
        <v>15</v>
      </c>
      <c r="B12" s="18" t="s">
        <v>16</v>
      </c>
      <c r="C12" s="19" t="s">
        <v>10</v>
      </c>
      <c r="D12" s="19" t="s">
        <v>10</v>
      </c>
      <c r="E12" s="20">
        <v>0</v>
      </c>
    </row>
    <row r="13" spans="1:9" s="1" customFormat="1">
      <c r="A13" s="5" t="s">
        <v>17</v>
      </c>
      <c r="B13" s="18" t="s">
        <v>18</v>
      </c>
      <c r="C13" s="19" t="s">
        <v>10</v>
      </c>
      <c r="D13" s="19" t="s">
        <v>10</v>
      </c>
      <c r="E13" s="20">
        <v>0</v>
      </c>
    </row>
    <row r="14" spans="1:9" s="1" customFormat="1">
      <c r="A14" s="21" t="s">
        <v>19</v>
      </c>
      <c r="B14" s="13" t="s">
        <v>20</v>
      </c>
      <c r="C14" s="14"/>
      <c r="D14" s="15"/>
      <c r="E14" s="16">
        <f>E15+E16+E17+E18+E19+E20+E21+E22+E29</f>
        <v>467779.26339999994</v>
      </c>
      <c r="F14" s="17"/>
      <c r="G14" s="17"/>
    </row>
    <row r="15" spans="1:9" s="1" customFormat="1" ht="25.5">
      <c r="A15" s="22" t="s">
        <v>21</v>
      </c>
      <c r="B15" s="23" t="s">
        <v>22</v>
      </c>
      <c r="C15" s="19" t="s">
        <v>10</v>
      </c>
      <c r="D15" s="19" t="s">
        <v>10</v>
      </c>
      <c r="E15" s="24">
        <v>28818.93</v>
      </c>
      <c r="G15" s="17"/>
      <c r="I15" s="17"/>
    </row>
    <row r="16" spans="1:9" s="1" customFormat="1" ht="25.5">
      <c r="A16" s="22" t="s">
        <v>23</v>
      </c>
      <c r="B16" s="23" t="s">
        <v>24</v>
      </c>
      <c r="C16" s="25" t="s">
        <v>25</v>
      </c>
      <c r="D16" s="26">
        <v>4401.8100000000004</v>
      </c>
      <c r="E16" s="24">
        <v>109478.16</v>
      </c>
    </row>
    <row r="17" spans="1:7" s="1" customFormat="1">
      <c r="A17" s="22"/>
      <c r="B17" s="27" t="s">
        <v>26</v>
      </c>
      <c r="C17" s="28" t="s">
        <v>25</v>
      </c>
      <c r="D17" s="29">
        <v>800</v>
      </c>
      <c r="E17" s="30">
        <v>2800</v>
      </c>
    </row>
    <row r="18" spans="1:7" s="1" customFormat="1" ht="13.5" customHeight="1">
      <c r="A18" s="22"/>
      <c r="B18" s="31" t="s">
        <v>27</v>
      </c>
      <c r="C18" s="25"/>
      <c r="D18" s="25"/>
      <c r="E18" s="32">
        <v>1996.33</v>
      </c>
    </row>
    <row r="19" spans="1:7" s="1" customFormat="1">
      <c r="A19" s="22"/>
      <c r="B19" s="31" t="s">
        <v>28</v>
      </c>
      <c r="C19" s="25"/>
      <c r="D19" s="25"/>
      <c r="E19" s="24">
        <v>1285.53</v>
      </c>
    </row>
    <row r="20" spans="1:7" s="1" customFormat="1" ht="25.5">
      <c r="A20" s="22"/>
      <c r="B20" s="31" t="s">
        <v>29</v>
      </c>
      <c r="C20" s="25" t="s">
        <v>30</v>
      </c>
      <c r="D20" s="25">
        <v>30</v>
      </c>
      <c r="E20" s="24"/>
      <c r="G20" s="17"/>
    </row>
    <row r="21" spans="1:7" s="1" customFormat="1">
      <c r="A21" s="22"/>
      <c r="B21" s="31" t="s">
        <v>31</v>
      </c>
      <c r="C21" s="25" t="s">
        <v>30</v>
      </c>
      <c r="D21" s="25"/>
      <c r="E21" s="24"/>
    </row>
    <row r="22" spans="1:7" s="1" customFormat="1">
      <c r="A22" s="22" t="s">
        <v>32</v>
      </c>
      <c r="B22" s="31" t="s">
        <v>33</v>
      </c>
      <c r="C22" s="25"/>
      <c r="D22" s="25"/>
      <c r="E22" s="20">
        <f>E23+E24+E25+E26+E27+E28</f>
        <v>235841</v>
      </c>
    </row>
    <row r="23" spans="1:7" s="1" customFormat="1">
      <c r="A23" s="22"/>
      <c r="B23" s="33" t="s">
        <v>34</v>
      </c>
      <c r="C23" s="28" t="s">
        <v>30</v>
      </c>
      <c r="D23" s="34"/>
      <c r="E23" s="35">
        <f>444+438</f>
        <v>882</v>
      </c>
    </row>
    <row r="24" spans="1:7" s="1" customFormat="1">
      <c r="A24" s="22"/>
      <c r="B24" s="33" t="s">
        <v>35</v>
      </c>
      <c r="C24" s="28" t="s">
        <v>36</v>
      </c>
      <c r="D24" s="36">
        <f>130+480</f>
        <v>610</v>
      </c>
      <c r="E24" s="35">
        <f>22479+6936+116598+900.8</f>
        <v>146913.79999999999</v>
      </c>
    </row>
    <row r="25" spans="1:7" s="1" customFormat="1">
      <c r="A25" s="22"/>
      <c r="B25" s="33" t="s">
        <v>37</v>
      </c>
      <c r="C25" s="28" t="s">
        <v>38</v>
      </c>
      <c r="D25" s="36">
        <v>12</v>
      </c>
      <c r="E25" s="35">
        <f>1922+1468.2+3129.02</f>
        <v>6519.2199999999993</v>
      </c>
    </row>
    <row r="26" spans="1:7" s="1" customFormat="1">
      <c r="A26" s="22"/>
      <c r="B26" s="37" t="s">
        <v>39</v>
      </c>
      <c r="C26" s="28"/>
      <c r="D26" s="28"/>
      <c r="E26" s="35">
        <f>634.95</f>
        <v>634.95000000000005</v>
      </c>
    </row>
    <row r="27" spans="1:7" s="1" customFormat="1">
      <c r="A27" s="22"/>
      <c r="B27" s="38" t="s">
        <v>40</v>
      </c>
      <c r="C27" s="39"/>
      <c r="D27" s="39"/>
      <c r="E27" s="40">
        <f>4128.05+11795.8+11964.98+45002.2</f>
        <v>72891.03</v>
      </c>
    </row>
    <row r="28" spans="1:7" s="1" customFormat="1" ht="25.5">
      <c r="A28" s="22"/>
      <c r="B28" s="41" t="s">
        <v>41</v>
      </c>
      <c r="C28" s="28" t="s">
        <v>30</v>
      </c>
      <c r="D28" s="42">
        <v>40</v>
      </c>
      <c r="E28" s="42">
        <v>8000</v>
      </c>
    </row>
    <row r="29" spans="1:7" s="1" customFormat="1">
      <c r="A29" s="22" t="s">
        <v>42</v>
      </c>
      <c r="B29" s="23" t="s">
        <v>43</v>
      </c>
      <c r="C29" s="19" t="s">
        <v>10</v>
      </c>
      <c r="D29" s="19"/>
      <c r="E29" s="24">
        <f>E10*0.13</f>
        <v>87559.313400000014</v>
      </c>
    </row>
    <row r="30" spans="1:7" s="1" customFormat="1">
      <c r="A30" s="8" t="s">
        <v>44</v>
      </c>
      <c r="B30" s="9" t="s">
        <v>45</v>
      </c>
      <c r="C30" s="43" t="s">
        <v>10</v>
      </c>
      <c r="D30" s="43" t="s">
        <v>10</v>
      </c>
      <c r="E30" s="44">
        <f>E9+E10-E14</f>
        <v>156590.78660000011</v>
      </c>
      <c r="F30" s="17"/>
      <c r="G30" s="17"/>
    </row>
    <row r="33" spans="2:5">
      <c r="B33" s="45"/>
      <c r="C33" s="46"/>
      <c r="D33" s="47"/>
      <c r="E33" s="48"/>
    </row>
    <row r="34" spans="2:5">
      <c r="B34" s="45"/>
      <c r="C34" s="46"/>
      <c r="D34" s="47"/>
      <c r="E34" s="48"/>
    </row>
    <row r="35" spans="2:5">
      <c r="B35" s="49"/>
      <c r="C35" s="50"/>
      <c r="D35" s="50"/>
      <c r="E35" s="51"/>
    </row>
    <row r="36" spans="2:5">
      <c r="B36" s="52"/>
      <c r="C36" s="46"/>
      <c r="D36" s="53"/>
      <c r="E36" s="54"/>
    </row>
    <row r="37" spans="2:5">
      <c r="B37" s="52"/>
      <c r="C37" s="46"/>
      <c r="D37" s="55"/>
      <c r="E37" s="54"/>
    </row>
    <row r="38" spans="2:5">
      <c r="B38" s="52"/>
      <c r="C38" s="46"/>
      <c r="D38" s="55"/>
      <c r="E38" s="54"/>
    </row>
    <row r="39" spans="2:5">
      <c r="B39" s="56"/>
      <c r="C39" s="46"/>
      <c r="D39" s="46"/>
      <c r="E39" s="54"/>
    </row>
    <row r="40" spans="2:5">
      <c r="B40" s="52"/>
      <c r="C40" s="46"/>
      <c r="D40" s="46"/>
      <c r="E40" s="54"/>
    </row>
    <row r="41" spans="2:5">
      <c r="B41" s="57"/>
      <c r="C41" s="46"/>
      <c r="D41" s="58"/>
      <c r="E41" s="58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6">
    <tabColor rgb="FFFFFF00"/>
  </sheetPr>
  <dimension ref="A2:D23"/>
  <sheetViews>
    <sheetView topLeftCell="C1" zoomScaleNormal="100" workbookViewId="0">
      <selection activeCell="C7" sqref="C7"/>
    </sheetView>
  </sheetViews>
  <sheetFormatPr defaultRowHeight="12.75"/>
  <cols>
    <col min="1" max="1" width="6" style="4" customWidth="1"/>
    <col min="2" max="2" width="46.42578125" style="4" customWidth="1"/>
    <col min="3" max="3" width="18.85546875" style="4" customWidth="1"/>
    <col min="4" max="16384" width="9.140625" style="4"/>
  </cols>
  <sheetData>
    <row r="2" spans="1:4" s="1" customFormat="1">
      <c r="A2" s="59" t="s">
        <v>0</v>
      </c>
      <c r="B2" s="59"/>
      <c r="C2" s="59"/>
    </row>
    <row r="3" spans="1:4" s="1" customFormat="1">
      <c r="A3" s="59" t="s">
        <v>1</v>
      </c>
      <c r="B3" s="59"/>
      <c r="C3" s="59"/>
    </row>
    <row r="4" spans="1:4" s="1" customFormat="1">
      <c r="A4" s="59" t="s">
        <v>2</v>
      </c>
      <c r="B4" s="59"/>
      <c r="C4" s="59"/>
    </row>
    <row r="5" spans="1:4">
      <c r="A5" s="2"/>
      <c r="B5" s="2"/>
      <c r="C5" s="2"/>
      <c r="D5" s="3"/>
    </row>
    <row r="7" spans="1:4" s="1" customFormat="1" ht="51">
      <c r="A7" s="5" t="s">
        <v>3</v>
      </c>
      <c r="B7" s="5" t="s">
        <v>4</v>
      </c>
      <c r="C7" s="5" t="s">
        <v>51</v>
      </c>
    </row>
    <row r="8" spans="1:4" s="1" customFormat="1">
      <c r="A8" s="5"/>
      <c r="B8" s="5"/>
      <c r="C8" s="7"/>
    </row>
    <row r="9" spans="1:4" s="1" customFormat="1" ht="25.5">
      <c r="A9" s="22" t="s">
        <v>46</v>
      </c>
      <c r="B9" s="23" t="s">
        <v>22</v>
      </c>
      <c r="C9" s="24">
        <v>28818.93</v>
      </c>
    </row>
    <row r="10" spans="1:4" s="1" customFormat="1" ht="25.5">
      <c r="A10" s="22" t="s">
        <v>47</v>
      </c>
      <c r="B10" s="23" t="s">
        <v>24</v>
      </c>
      <c r="C10" s="24">
        <v>115560.02</v>
      </c>
    </row>
    <row r="11" spans="1:4" s="1" customFormat="1">
      <c r="A11" s="22" t="s">
        <v>48</v>
      </c>
      <c r="B11" s="31" t="s">
        <v>50</v>
      </c>
      <c r="C11" s="20">
        <v>235841</v>
      </c>
    </row>
    <row r="12" spans="1:4" s="1" customFormat="1">
      <c r="A12" s="22" t="s">
        <v>49</v>
      </c>
      <c r="B12" s="23" t="s">
        <v>43</v>
      </c>
      <c r="C12" s="24">
        <v>87559.31</v>
      </c>
    </row>
    <row r="15" spans="1:4">
      <c r="B15" s="45"/>
      <c r="C15" s="48"/>
    </row>
    <row r="16" spans="1:4">
      <c r="B16" s="45"/>
      <c r="C16" s="48"/>
    </row>
    <row r="17" spans="2:3">
      <c r="B17" s="49"/>
      <c r="C17" s="51"/>
    </row>
    <row r="18" spans="2:3">
      <c r="B18" s="52"/>
      <c r="C18" s="54"/>
    </row>
    <row r="19" spans="2:3">
      <c r="B19" s="52"/>
      <c r="C19" s="54"/>
    </row>
    <row r="20" spans="2:3">
      <c r="B20" s="52"/>
      <c r="C20" s="54"/>
    </row>
    <row r="21" spans="2:3">
      <c r="B21" s="56"/>
      <c r="C21" s="54"/>
    </row>
    <row r="22" spans="2:3">
      <c r="B22" s="52"/>
      <c r="C22" s="54"/>
    </row>
    <row r="23" spans="2:3">
      <c r="B23" s="57"/>
      <c r="C23" s="58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ул. Рокчинского, д. 19 (2)</vt:lpstr>
      <vt:lpstr>ул. Рокчинского, д.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2014-03-31T13:16:19Z</cp:lastPrinted>
  <dcterms:created xsi:type="dcterms:W3CDTF">2014-03-20T12:49:05Z</dcterms:created>
  <dcterms:modified xsi:type="dcterms:W3CDTF">2014-03-31T13:17:21Z</dcterms:modified>
</cp:coreProperties>
</file>