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760" activeTab="1"/>
  </bookViews>
  <sheets>
    <sheet name="Сусеева,13 (2)" sheetId="2" r:id="rId1"/>
    <sheet name="Сусеева,13" sheetId="1" r:id="rId2"/>
  </sheets>
  <calcPr calcId="125725"/>
</workbook>
</file>

<file path=xl/calcChain.xml><?xml version="1.0" encoding="utf-8"?>
<calcChain xmlns="http://schemas.openxmlformats.org/spreadsheetml/2006/main">
  <c r="C23" i="2"/>
  <c r="E19"/>
  <c r="E10"/>
  <c r="E25" l="1"/>
  <c r="E14" s="1"/>
  <c r="E26" s="1"/>
</calcChain>
</file>

<file path=xl/sharedStrings.xml><?xml version="1.0" encoding="utf-8"?>
<sst xmlns="http://schemas.openxmlformats.org/spreadsheetml/2006/main" count="70" uniqueCount="48">
  <si>
    <t>Информация о выполненных работах на МКД по</t>
  </si>
  <si>
    <t>ул.Сусеева, д.13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</si>
  <si>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</si>
  <si>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</si>
  <si>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</si>
  <si>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</si>
  <si>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</si>
  <si>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</si>
  <si>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</si>
  <si>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</si>
  <si>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</si>
  <si>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</si>
  <si>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</si>
  <si>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</si>
  <si>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</si>
  <si>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</si>
  <si>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</si>
  <si>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</si>
  <si>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</si>
  <si>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</si>
  <si>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</si>
  <si>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</si>
  <si>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</si>
  <si>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3.2.</t>
  </si>
  <si>
    <t xml:space="preserve">  - санитарное содержание (уборка придомовой территории и подъездов)</t>
  </si>
  <si>
    <t>кв.м.</t>
  </si>
  <si>
    <t>инвентарь</t>
  </si>
  <si>
    <t xml:space="preserve">     -вывоз КГМ</t>
  </si>
  <si>
    <t>3.3.</t>
  </si>
  <si>
    <t xml:space="preserve">  - текущий ремонт, в том числе:  </t>
  </si>
  <si>
    <t xml:space="preserve">   -работы по техническому обслуживанию дымоходов и вентиляционных каналов</t>
  </si>
  <si>
    <t>шт.</t>
  </si>
  <si>
    <t xml:space="preserve">   - работы по ремонту металлорукава теплосчетчика</t>
  </si>
  <si>
    <t>м</t>
  </si>
  <si>
    <t xml:space="preserve">   - работы по гидравлическим испытаниям</t>
  </si>
  <si>
    <t xml:space="preserve"> - работы по ремонту отмостки</t>
  </si>
  <si>
    <t xml:space="preserve">   - материалы</t>
  </si>
  <si>
    <t>руб.</t>
  </si>
  <si>
    <t>3.4.</t>
  </si>
  <si>
    <t xml:space="preserve">  - услуги управления</t>
  </si>
  <si>
    <t>4.</t>
  </si>
  <si>
    <t>Остаток денежных средств на 01.01.2014 г.</t>
  </si>
  <si>
    <t>1</t>
  </si>
  <si>
    <t>2</t>
  </si>
  <si>
    <t>3</t>
  </si>
  <si>
    <t>4</t>
  </si>
  <si>
    <t xml:space="preserve">  - текущий ремонт</t>
  </si>
  <si>
    <t>Сусеева, д 13 Структура затрат по статье "Содержание и ремонт МКД"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</si>
</sst>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4" fontId="2" fillId="0" borderId="0" xfId="0" applyNumberFormat="1" applyFont="1" applyAlignment="1">
      <alignment vertical="center"/>
    </xf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Сусеева, д 13</a:t>
            </a:r>
          </a:p>
          <a:p>
            <a:pPr>
              <a:defRPr/>
            </a:pPr>
            <a:r>
              <a:rPr lang="ru-RU"/>
              <a:t> 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'Сусеева,13'!$C$7</c:f>
              <c:strCache>
                <c:ptCount val="1"/>
                <c:pt idx="0">
                  <c:v>Сусеева, д 13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</c:dLbls>
          <c:cat>
            <c:multiLvlStrRef>
              <c:f>'Сусеева,13'!$A$8:$B$12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'Сусеева,13'!$C$8:$C$12</c:f>
              <c:numCache>
                <c:formatCode>#,##0.00</c:formatCode>
                <c:ptCount val="5"/>
                <c:pt idx="1">
                  <c:v>15011.05</c:v>
                </c:pt>
                <c:pt idx="2">
                  <c:v>20570.64</c:v>
                </c:pt>
                <c:pt idx="3">
                  <c:v>0</c:v>
                </c:pt>
                <c:pt idx="4">
                  <c:v>7471.55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5</xdr:row>
      <xdr:rowOff>133350</xdr:rowOff>
    </xdr:from>
    <xdr:to>
      <xdr:col>16</xdr:col>
      <xdr:colOff>66675</xdr:colOff>
      <xdr:row>22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G26"/>
  <sheetViews>
    <sheetView topLeftCell="A7" workbookViewId="0">
      <selection activeCell="E16" sqref="E16:E18"/>
    </sheetView>
  </sheetViews>
  <sheetFormatPr defaultRowHeight="12.75"/>
  <cols>
    <col min="1" max="1" width="6" style="1" customWidth="1"/>
    <col min="2" max="2" width="46" style="1" customWidth="1"/>
    <col min="3" max="4" width="9.140625" style="1"/>
    <col min="5" max="5" width="12.140625" style="1" customWidth="1"/>
    <col min="6" max="16384" width="9.140625" style="1"/>
  </cols>
  <sheetData>
    <row r="2" spans="1:7">
      <c r="A2" s="30" t="s">
        <v>0</v>
      </c>
      <c r="B2" s="30"/>
      <c r="C2" s="30"/>
      <c r="D2" s="30"/>
      <c r="E2" s="30"/>
    </row>
    <row r="3" spans="1:7">
      <c r="A3" s="30" t="s">
        <v>1</v>
      </c>
      <c r="B3" s="30"/>
      <c r="C3" s="30"/>
      <c r="D3" s="30"/>
      <c r="E3" s="30"/>
    </row>
    <row r="4" spans="1:7">
      <c r="A4" s="30" t="s">
        <v>2</v>
      </c>
      <c r="B4" s="30"/>
      <c r="C4" s="30"/>
      <c r="D4" s="30"/>
      <c r="E4" s="30"/>
    </row>
    <row r="5" spans="1:7">
      <c r="A5" s="2"/>
      <c r="B5" s="2"/>
      <c r="C5" s="2"/>
      <c r="D5" s="2"/>
      <c r="E5" s="2"/>
    </row>
    <row r="7" spans="1:7" ht="38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</row>
    <row r="8" spans="1:7">
      <c r="A8" s="3">
        <v>1</v>
      </c>
      <c r="B8" s="3">
        <v>2</v>
      </c>
      <c r="C8" s="4">
        <v>3</v>
      </c>
      <c r="D8" s="5">
        <v>4</v>
      </c>
      <c r="E8" s="5">
        <v>5</v>
      </c>
    </row>
    <row r="9" spans="1:7" ht="25.5">
      <c r="A9" s="6" t="s">
        <v>8</v>
      </c>
      <c r="B9" s="7" t="s">
        <v>9</v>
      </c>
      <c r="C9" s="8" t="s">
        <v>10</v>
      </c>
      <c r="D9" s="8" t="s">
        <v>10</v>
      </c>
      <c r="E9" s="9">
        <v>0</v>
      </c>
    </row>
    <row r="10" spans="1:7">
      <c r="A10" s="10" t="s">
        <v>11</v>
      </c>
      <c r="B10" s="11" t="s">
        <v>12</v>
      </c>
      <c r="C10" s="12"/>
      <c r="D10" s="13"/>
      <c r="E10" s="14">
        <f>E11+E12+E13</f>
        <v>57473.46</v>
      </c>
      <c r="F10" s="15"/>
      <c r="G10" s="15"/>
    </row>
    <row r="11" spans="1:7" ht="25.5">
      <c r="A11" s="3" t="s">
        <v>13</v>
      </c>
      <c r="B11" s="16" t="s">
        <v>14</v>
      </c>
      <c r="C11" s="17" t="s">
        <v>10</v>
      </c>
      <c r="D11" s="17" t="s">
        <v>10</v>
      </c>
      <c r="E11" s="18">
        <v>57473.46</v>
      </c>
    </row>
    <row r="12" spans="1:7" ht="25.5">
      <c r="A12" s="3" t="s">
        <v>15</v>
      </c>
      <c r="B12" s="16" t="s">
        <v>16</v>
      </c>
      <c r="C12" s="17" t="s">
        <v>10</v>
      </c>
      <c r="D12" s="17" t="s">
        <v>10</v>
      </c>
      <c r="E12" s="18">
        <v>0</v>
      </c>
    </row>
    <row r="13" spans="1:7">
      <c r="A13" s="3" t="s">
        <v>17</v>
      </c>
      <c r="B13" s="16" t="s">
        <v>18</v>
      </c>
      <c r="C13" s="17" t="s">
        <v>10</v>
      </c>
      <c r="D13" s="17" t="s">
        <v>10</v>
      </c>
      <c r="E13" s="18">
        <v>0</v>
      </c>
    </row>
    <row r="14" spans="1:7">
      <c r="A14" s="19" t="s">
        <v>19</v>
      </c>
      <c r="B14" s="11" t="s">
        <v>20</v>
      </c>
      <c r="C14" s="12"/>
      <c r="D14" s="13"/>
      <c r="E14" s="14">
        <f>E15+E16+E17+E18+E19+E25</f>
        <v>43053.239800000003</v>
      </c>
      <c r="F14" s="15"/>
      <c r="G14" s="15"/>
    </row>
    <row r="15" spans="1:7" ht="25.5">
      <c r="A15" s="20" t="s">
        <v>21</v>
      </c>
      <c r="B15" s="21" t="s">
        <v>22</v>
      </c>
      <c r="C15" s="17" t="s">
        <v>10</v>
      </c>
      <c r="D15" s="17" t="s">
        <v>10</v>
      </c>
      <c r="E15" s="22">
        <v>15011.05</v>
      </c>
    </row>
    <row r="16" spans="1:7" ht="25.5">
      <c r="A16" s="20" t="s">
        <v>23</v>
      </c>
      <c r="B16" s="21" t="s">
        <v>24</v>
      </c>
      <c r="C16" s="23" t="s">
        <v>25</v>
      </c>
      <c r="D16" s="23">
        <v>3821</v>
      </c>
      <c r="E16" s="22">
        <v>18246.36</v>
      </c>
    </row>
    <row r="17" spans="1:7">
      <c r="A17" s="20"/>
      <c r="B17" s="21" t="s">
        <v>26</v>
      </c>
      <c r="C17" s="23"/>
      <c r="D17" s="23"/>
      <c r="E17" s="22">
        <v>1285.53</v>
      </c>
    </row>
    <row r="18" spans="1:7">
      <c r="A18" s="20"/>
      <c r="B18" s="21" t="s">
        <v>27</v>
      </c>
      <c r="C18" s="23"/>
      <c r="D18" s="23"/>
      <c r="E18" s="22">
        <v>1038.75</v>
      </c>
    </row>
    <row r="19" spans="1:7">
      <c r="A19" s="20" t="s">
        <v>28</v>
      </c>
      <c r="B19" s="21" t="s">
        <v>29</v>
      </c>
      <c r="C19" s="17" t="s">
        <v>10</v>
      </c>
      <c r="D19" s="17"/>
      <c r="E19" s="24">
        <f>E20+E21+E22+E23+E24</f>
        <v>0</v>
      </c>
    </row>
    <row r="20" spans="1:7" ht="25.5">
      <c r="A20" s="20"/>
      <c r="B20" s="25" t="s">
        <v>30</v>
      </c>
      <c r="C20" s="23" t="s">
        <v>31</v>
      </c>
      <c r="D20" s="26">
        <v>9</v>
      </c>
      <c r="E20" s="22"/>
    </row>
    <row r="21" spans="1:7" ht="25.5">
      <c r="A21" s="20"/>
      <c r="B21" s="25" t="s">
        <v>32</v>
      </c>
      <c r="C21" s="23" t="s">
        <v>33</v>
      </c>
      <c r="D21" s="26">
        <v>2.14</v>
      </c>
      <c r="E21" s="22"/>
    </row>
    <row r="22" spans="1:7">
      <c r="A22" s="20"/>
      <c r="B22" s="25" t="s">
        <v>34</v>
      </c>
      <c r="C22" s="23" t="s">
        <v>33</v>
      </c>
      <c r="D22" s="26">
        <v>1286.2</v>
      </c>
      <c r="E22" s="22"/>
    </row>
    <row r="23" spans="1:7">
      <c r="A23" s="20"/>
      <c r="B23" s="25" t="s">
        <v>35</v>
      </c>
      <c r="C23" s="23" t="str">
        <f>C16</f>
        <v>кв.м.</v>
      </c>
      <c r="D23" s="26">
        <v>30</v>
      </c>
      <c r="E23" s="22"/>
    </row>
    <row r="24" spans="1:7">
      <c r="A24" s="20"/>
      <c r="B24" s="27" t="s">
        <v>36</v>
      </c>
      <c r="C24" s="23" t="s">
        <v>37</v>
      </c>
      <c r="D24" s="17"/>
      <c r="E24" s="22"/>
    </row>
    <row r="25" spans="1:7">
      <c r="A25" s="20" t="s">
        <v>38</v>
      </c>
      <c r="B25" s="21" t="s">
        <v>39</v>
      </c>
      <c r="C25" s="17" t="s">
        <v>10</v>
      </c>
      <c r="D25" s="17"/>
      <c r="E25" s="18">
        <f>E10*0.13</f>
        <v>7471.5497999999998</v>
      </c>
    </row>
    <row r="26" spans="1:7">
      <c r="A26" s="6" t="s">
        <v>40</v>
      </c>
      <c r="B26" s="7" t="s">
        <v>41</v>
      </c>
      <c r="C26" s="28" t="s">
        <v>10</v>
      </c>
      <c r="D26" s="28" t="s">
        <v>10</v>
      </c>
      <c r="E26" s="29">
        <f>E9+E10-E14</f>
        <v>14420.220199999996</v>
      </c>
      <c r="F26" s="15"/>
      <c r="G26" s="15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75">
    <tabColor rgb="FFFFFF00"/>
  </sheetPr>
  <dimension ref="A2:C12"/>
  <sheetViews>
    <sheetView tabSelected="1" topLeftCell="C4" workbookViewId="0">
      <selection activeCell="A7" sqref="A7:C12"/>
    </sheetView>
  </sheetViews>
  <sheetFormatPr defaultRowHeight="12.75"/>
  <cols>
    <col min="1" max="1" width="6" style="1" customWidth="1"/>
    <col min="2" max="2" width="46" style="1" customWidth="1"/>
    <col min="3" max="3" width="12.140625" style="1" customWidth="1"/>
    <col min="4" max="16384" width="9.140625" style="1"/>
  </cols>
  <sheetData>
    <row r="2" spans="1:3">
      <c r="A2" s="30" t="s">
        <v>0</v>
      </c>
      <c r="B2" s="30"/>
      <c r="C2" s="30"/>
    </row>
    <row r="3" spans="1:3">
      <c r="A3" s="30" t="s">
        <v>1</v>
      </c>
      <c r="B3" s="30"/>
      <c r="C3" s="30"/>
    </row>
    <row r="4" spans="1:3">
      <c r="A4" s="30" t="s">
        <v>2</v>
      </c>
      <c r="B4" s="30"/>
      <c r="C4" s="30"/>
    </row>
    <row r="5" spans="1:3">
      <c r="A5" s="2"/>
      <c r="B5" s="2"/>
      <c r="C5" s="2"/>
    </row>
    <row r="7" spans="1:3" ht="89.25">
      <c r="A7" s="3" t="s">
        <v>3</v>
      </c>
      <c r="B7" s="3" t="s">
        <v>4</v>
      </c>
      <c r="C7" s="3" t="s">
        <v>47</v>
      </c>
    </row>
    <row r="8" spans="1:3">
      <c r="A8" s="3"/>
      <c r="B8" s="3"/>
      <c r="C8" s="5"/>
    </row>
    <row r="9" spans="1:3" ht="25.5">
      <c r="A9" s="20" t="s">
        <v>42</v>
      </c>
      <c r="B9" s="21" t="s">
        <v>22</v>
      </c>
      <c r="C9" s="22">
        <v>15011.05</v>
      </c>
    </row>
    <row r="10" spans="1:3" ht="25.5">
      <c r="A10" s="20" t="s">
        <v>43</v>
      </c>
      <c r="B10" s="21" t="s">
        <v>24</v>
      </c>
      <c r="C10" s="22">
        <v>20570.64</v>
      </c>
    </row>
    <row r="11" spans="1:3">
      <c r="A11" s="20" t="s">
        <v>44</v>
      </c>
      <c r="B11" s="21" t="s">
        <v>46</v>
      </c>
      <c r="C11" s="24">
        <v>0</v>
      </c>
    </row>
    <row r="12" spans="1:3">
      <c r="A12" s="20" t="s">
        <v>45</v>
      </c>
      <c r="B12" s="21" t="s">
        <v>39</v>
      </c>
      <c r="C12" s="18">
        <v>7471.55</v>
      </c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Сусеева,13 (2)</vt:lpstr>
      <vt:lpstr>Сусеева,13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2014-03-24T10:48:10Z</dcterms:created>
  <dcterms:modified xsi:type="dcterms:W3CDTF">2014-03-28T09:35:56Z</dcterms:modified>
</cp:coreProperties>
</file>