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ул. Сусеева, д. 24 (2)" sheetId="2" r:id="rId1"/>
    <sheet name="ул. Сусеева, д. 24" sheetId="1" r:id="rId2"/>
  </sheets>
  <calcPr calcId="125725"/>
</workbook>
</file>

<file path=xl/calcChain.xml><?xml version="1.0" encoding="utf-8"?>
<calcChain xmlns="http://schemas.openxmlformats.org/spreadsheetml/2006/main">
  <c r="E15" i="2"/>
  <c r="E29"/>
  <c r="E28"/>
  <c r="E26"/>
  <c r="E25"/>
  <c r="D25"/>
  <c r="E16"/>
  <c r="E10"/>
  <c r="E31" s="1"/>
  <c r="E32" l="1"/>
  <c r="E24"/>
</calcChain>
</file>

<file path=xl/sharedStrings.xml><?xml version="1.0" encoding="utf-8"?>
<sst xmlns="http://schemas.openxmlformats.org/spreadsheetml/2006/main" count="81" uniqueCount="55">
  <si>
    <t>Информация о выполненных работах на МКД по</t>
  </si>
  <si>
    <t>ул. Сусеева, д. 24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</si>
  <si>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</si>
  <si>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</si>
  <si>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</si>
  <si>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</si>
  <si>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</si>
  <si>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</si>
  <si>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</si>
  <si>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</si>
  <si>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</si>
  <si>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</si>
  <si>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</si>
  <si>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</si>
  <si>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</si>
  <si>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</si>
  <si>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</si>
  <si>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</si>
  <si>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</si>
  <si>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2.4.</t>
  </si>
  <si>
    <t xml:space="preserve">  -доход от лифтов 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</si>
  <si>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</si>
  <si>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</si>
  <si>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</si>
  <si>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</si>
  <si>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техническое обслуживание газопроводов</t>
  </si>
  <si>
    <t>опломбирование ПУ тепла</t>
  </si>
  <si>
    <t xml:space="preserve">   -установка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</si>
  <si>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</si>
  <si>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</si>
  <si>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</si>
  <si>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 xml:space="preserve">  - газонокошение</t>
  </si>
  <si>
    <t xml:space="preserve">   - вывоз КГМ</t>
  </si>
  <si>
    <t>инвентарь</t>
  </si>
  <si>
    <t>шт.</t>
  </si>
  <si>
    <t>3.3.</t>
  </si>
  <si>
    <t xml:space="preserve">  - текущий ремонт, в том числе:  </t>
  </si>
  <si>
    <t xml:space="preserve">  - ремонт отопления, водопровода, ревизия и ремонт запорной арматуры</t>
  </si>
  <si>
    <t>м</t>
  </si>
  <si>
    <t xml:space="preserve">  - ремонт электроосвещения</t>
  </si>
  <si>
    <t xml:space="preserve">  - гидравлические испытания</t>
  </si>
  <si>
    <t xml:space="preserve">  - разные работы (смена отливов, ремонт и покраска парапета, устройство пандуса.)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</si>
  <si>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</si>
  <si>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</si>
  <si>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</si>
  <si>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</si>
  <si>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</si>
  <si>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</si>
  <si>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r>
      <rPr>
        <sz val="10"/>
        <color theme="1"/>
        <rFont val="Tahoma"/>
        <family val="2"/>
        <charset val="204"/>
      </rPr>
      <t>сумма на оплату по индивид. счетчикам:</t>
    </r>
    <r>
      <rPr>
        <b/>
        <sz val="10"/>
        <color theme="1"/>
        <rFont val="Tahoma"/>
        <family val="2"/>
        <charset val="204"/>
      </rPr>
      <t xml:space="preserve"> 96030 рублей. </t>
    </r>
    <r>
      <rPr>
        <sz val="10"/>
        <color theme="1"/>
        <rFont val="Tahoma"/>
        <family val="2"/>
        <charset val="204"/>
      </rPr>
      <t>для включения в квитанцию собственникам</t>
    </r>
  </si>
  <si>
    <t>1</t>
  </si>
  <si>
    <t>2</t>
  </si>
  <si>
    <t>3</t>
  </si>
  <si>
    <t>4</t>
  </si>
  <si>
    <t>Сусеева, д 24 Структура затрат по статье "Содержание и ремонт МКД"</t>
  </si>
  <si>
    <t xml:space="preserve">  - текущий ремонт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</si>
</sst>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.0"/>
  </numFmts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4" fontId="2" fillId="5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6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4" fontId="5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Сусеева, д 24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'ул. Сусеева, д. 24'!$C$7</c:f>
              <c:strCache>
                <c:ptCount val="1"/>
                <c:pt idx="0">
                  <c:v>Сусеева, д 24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'ул. Сусеева, д. 24'!$A$8:$B$12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'ул. Сусеева, д. 24'!$C$8:$C$12</c:f>
              <c:numCache>
                <c:formatCode>#,##0.00</c:formatCode>
                <c:ptCount val="5"/>
                <c:pt idx="1">
                  <c:v>137654.44</c:v>
                </c:pt>
                <c:pt idx="2">
                  <c:v>114614</c:v>
                </c:pt>
                <c:pt idx="3">
                  <c:v>128193</c:v>
                </c:pt>
                <c:pt idx="4">
                  <c:v>69448.259999999995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5434726488785311"/>
          <c:y val="0.27774848279711645"/>
          <c:w val="0.33125964635586491"/>
          <c:h val="0.70415196969157179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2</xdr:row>
      <xdr:rowOff>114299</xdr:rowOff>
    </xdr:from>
    <xdr:to>
      <xdr:col>17</xdr:col>
      <xdr:colOff>38100</xdr:colOff>
      <xdr:row>21</xdr:row>
      <xdr:rowOff>95249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43"/>
  <sheetViews>
    <sheetView tabSelected="1" topLeftCell="A7" workbookViewId="0">
      <selection activeCell="I16" sqref="G16:I16"/>
    </sheetView>
  </sheetViews>
  <sheetFormatPr defaultRowHeight="12.75"/>
  <cols>
    <col min="1" max="1" width="7" style="2" customWidth="1"/>
    <col min="2" max="2" width="46" style="2" customWidth="1"/>
    <col min="3" max="4" width="9.140625" style="2"/>
    <col min="5" max="5" width="13.42578125" style="2" customWidth="1"/>
    <col min="6" max="6" width="10.42578125" style="2" bestFit="1" customWidth="1"/>
    <col min="7" max="7" width="10.140625" style="2" bestFit="1" customWidth="1"/>
    <col min="8" max="8" width="9.140625" style="2"/>
    <col min="9" max="9" width="10.140625" style="2" bestFit="1" customWidth="1"/>
    <col min="10" max="16384" width="9.140625" style="2"/>
  </cols>
  <sheetData>
    <row r="1" spans="1:9">
      <c r="A1" s="1"/>
      <c r="E1" s="3"/>
    </row>
    <row r="2" spans="1:9">
      <c r="A2" s="62" t="s">
        <v>0</v>
      </c>
      <c r="B2" s="62"/>
      <c r="C2" s="62"/>
      <c r="D2" s="62"/>
      <c r="E2" s="62"/>
    </row>
    <row r="3" spans="1:9">
      <c r="A3" s="62" t="s">
        <v>1</v>
      </c>
      <c r="B3" s="62"/>
      <c r="C3" s="62"/>
      <c r="D3" s="62"/>
      <c r="E3" s="62"/>
    </row>
    <row r="4" spans="1:9">
      <c r="A4" s="62" t="s">
        <v>2</v>
      </c>
      <c r="B4" s="62"/>
      <c r="C4" s="62"/>
      <c r="D4" s="62"/>
      <c r="E4" s="62"/>
    </row>
    <row r="6" spans="1:9" ht="16.5" customHeight="1"/>
    <row r="7" spans="1:9" ht="38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</row>
    <row r="8" spans="1:9">
      <c r="A8" s="4">
        <v>1</v>
      </c>
      <c r="B8" s="4">
        <v>2</v>
      </c>
      <c r="C8" s="5">
        <v>3</v>
      </c>
      <c r="D8" s="6">
        <v>4</v>
      </c>
      <c r="E8" s="6">
        <v>5</v>
      </c>
    </row>
    <row r="9" spans="1:9" ht="25.5">
      <c r="A9" s="7" t="s">
        <v>8</v>
      </c>
      <c r="B9" s="8" t="s">
        <v>9</v>
      </c>
      <c r="C9" s="9" t="s">
        <v>10</v>
      </c>
      <c r="D9" s="9" t="s">
        <v>10</v>
      </c>
      <c r="E9" s="64">
        <v>-180359.99</v>
      </c>
      <c r="F9" s="10"/>
    </row>
    <row r="10" spans="1:9">
      <c r="A10" s="11" t="s">
        <v>11</v>
      </c>
      <c r="B10" s="12" t="s">
        <v>12</v>
      </c>
      <c r="C10" s="13"/>
      <c r="D10" s="14"/>
      <c r="E10" s="65">
        <f>E11+E12+E13+E14</f>
        <v>534217.39</v>
      </c>
      <c r="F10" s="15"/>
      <c r="G10" s="15"/>
    </row>
    <row r="11" spans="1:9" ht="25.5">
      <c r="A11" s="4" t="s">
        <v>13</v>
      </c>
      <c r="B11" s="16" t="s">
        <v>14</v>
      </c>
      <c r="C11" s="17" t="s">
        <v>10</v>
      </c>
      <c r="D11" s="17" t="s">
        <v>10</v>
      </c>
      <c r="E11" s="17">
        <v>483386.56</v>
      </c>
    </row>
    <row r="12" spans="1:9" ht="25.5">
      <c r="A12" s="4" t="s">
        <v>15</v>
      </c>
      <c r="B12" s="16" t="s">
        <v>16</v>
      </c>
      <c r="C12" s="17" t="s">
        <v>10</v>
      </c>
      <c r="D12" s="17" t="s">
        <v>10</v>
      </c>
      <c r="E12" s="17">
        <v>4778.17</v>
      </c>
    </row>
    <row r="13" spans="1:9">
      <c r="A13" s="4" t="s">
        <v>17</v>
      </c>
      <c r="B13" s="16" t="s">
        <v>18</v>
      </c>
      <c r="C13" s="17" t="s">
        <v>10</v>
      </c>
      <c r="D13" s="17" t="s">
        <v>10</v>
      </c>
      <c r="E13" s="17"/>
    </row>
    <row r="14" spans="1:9">
      <c r="A14" s="4" t="s">
        <v>19</v>
      </c>
      <c r="B14" s="16" t="s">
        <v>20</v>
      </c>
      <c r="C14" s="17" t="s">
        <v>10</v>
      </c>
      <c r="D14" s="17" t="s">
        <v>10</v>
      </c>
      <c r="E14" s="17">
        <v>46052.66</v>
      </c>
    </row>
    <row r="15" spans="1:9">
      <c r="A15" s="19" t="s">
        <v>21</v>
      </c>
      <c r="B15" s="12" t="s">
        <v>22</v>
      </c>
      <c r="C15" s="13"/>
      <c r="D15" s="14"/>
      <c r="E15" s="65">
        <f>E16+E17+E18+E19+E20+E21+E22+E23+E24+E31</f>
        <v>449909.70069999999</v>
      </c>
      <c r="F15" s="15"/>
      <c r="G15" s="15"/>
    </row>
    <row r="16" spans="1:9" ht="25.5">
      <c r="A16" s="20" t="s">
        <v>23</v>
      </c>
      <c r="B16" s="21" t="s">
        <v>24</v>
      </c>
      <c r="C16" s="17" t="s">
        <v>10</v>
      </c>
      <c r="D16" s="17" t="s">
        <v>10</v>
      </c>
      <c r="E16" s="32">
        <f>17689.93+72985.44</f>
        <v>90675.37</v>
      </c>
      <c r="G16" s="15"/>
      <c r="I16" s="15"/>
    </row>
    <row r="17" spans="1:7">
      <c r="A17" s="20"/>
      <c r="B17" s="21" t="s">
        <v>25</v>
      </c>
      <c r="C17" s="17"/>
      <c r="D17" s="17"/>
      <c r="E17" s="32">
        <v>637.13</v>
      </c>
    </row>
    <row r="18" spans="1:7">
      <c r="A18" s="20"/>
      <c r="B18" s="21" t="s">
        <v>26</v>
      </c>
      <c r="C18" s="17"/>
      <c r="D18" s="17"/>
      <c r="E18" s="32">
        <v>341.94</v>
      </c>
    </row>
    <row r="19" spans="1:7">
      <c r="A19" s="20"/>
      <c r="B19" s="21" t="s">
        <v>27</v>
      </c>
      <c r="C19" s="17"/>
      <c r="D19" s="17"/>
      <c r="E19" s="32">
        <v>46000</v>
      </c>
    </row>
    <row r="20" spans="1:7" ht="25.5">
      <c r="A20" s="20" t="s">
        <v>28</v>
      </c>
      <c r="B20" s="21" t="s">
        <v>29</v>
      </c>
      <c r="C20" s="23" t="s">
        <v>30</v>
      </c>
      <c r="D20" s="24">
        <v>3638.5</v>
      </c>
      <c r="E20" s="32">
        <v>109478.06</v>
      </c>
      <c r="G20" s="15"/>
    </row>
    <row r="21" spans="1:7">
      <c r="A21" s="20"/>
      <c r="B21" s="25" t="s">
        <v>31</v>
      </c>
      <c r="C21" s="26" t="s">
        <v>30</v>
      </c>
      <c r="D21" s="27">
        <v>750</v>
      </c>
      <c r="E21" s="28">
        <v>2625</v>
      </c>
    </row>
    <row r="22" spans="1:7">
      <c r="A22" s="20"/>
      <c r="B22" s="29" t="s">
        <v>32</v>
      </c>
      <c r="C22" s="23"/>
      <c r="D22" s="23"/>
      <c r="E22" s="66">
        <v>1225.4100000000001</v>
      </c>
    </row>
    <row r="23" spans="1:7">
      <c r="A23" s="20"/>
      <c r="B23" s="29" t="s">
        <v>33</v>
      </c>
      <c r="C23" s="23"/>
      <c r="D23" s="23"/>
      <c r="E23" s="66">
        <v>1285.53</v>
      </c>
    </row>
    <row r="24" spans="1:7">
      <c r="A24" s="20" t="s">
        <v>35</v>
      </c>
      <c r="B24" s="29" t="s">
        <v>36</v>
      </c>
      <c r="C24" s="23"/>
      <c r="D24" s="23"/>
      <c r="E24" s="17">
        <f>E25+E26+E27+E28+E29+E30</f>
        <v>128193</v>
      </c>
    </row>
    <row r="25" spans="1:7" ht="25.5">
      <c r="A25" s="20"/>
      <c r="B25" s="30" t="s">
        <v>37</v>
      </c>
      <c r="C25" s="23" t="s">
        <v>38</v>
      </c>
      <c r="D25" s="31">
        <f>14+21</f>
        <v>35</v>
      </c>
      <c r="E25" s="32">
        <f>8778.09+6097+11023</f>
        <v>25898.09</v>
      </c>
    </row>
    <row r="26" spans="1:7">
      <c r="A26" s="20"/>
      <c r="B26" s="33" t="s">
        <v>39</v>
      </c>
      <c r="C26" s="34" t="s">
        <v>34</v>
      </c>
      <c r="D26" s="35">
        <v>2</v>
      </c>
      <c r="E26" s="32">
        <f>887.53+1066</f>
        <v>1953.53</v>
      </c>
    </row>
    <row r="27" spans="1:7">
      <c r="A27" s="20"/>
      <c r="B27" s="30" t="s">
        <v>40</v>
      </c>
      <c r="C27" s="36" t="s">
        <v>38</v>
      </c>
      <c r="D27" s="35">
        <v>2408</v>
      </c>
      <c r="E27" s="32">
        <v>53347</v>
      </c>
    </row>
    <row r="28" spans="1:7" ht="25.5">
      <c r="A28" s="20"/>
      <c r="B28" s="37" t="s">
        <v>41</v>
      </c>
      <c r="C28" s="34"/>
      <c r="D28" s="34"/>
      <c r="E28" s="32">
        <f>101+5235.52+2013</f>
        <v>7349.52</v>
      </c>
    </row>
    <row r="29" spans="1:7">
      <c r="A29" s="20"/>
      <c r="B29" s="38" t="s">
        <v>42</v>
      </c>
      <c r="C29" s="39"/>
      <c r="D29" s="39"/>
      <c r="E29" s="40">
        <f>9357.47+13602.48+4209+7875.91</f>
        <v>35044.86</v>
      </c>
    </row>
    <row r="30" spans="1:7" ht="25.5">
      <c r="A30" s="20"/>
      <c r="B30" s="41" t="s">
        <v>43</v>
      </c>
      <c r="C30" s="17" t="s">
        <v>34</v>
      </c>
      <c r="D30" s="42">
        <v>23</v>
      </c>
      <c r="E30" s="43">
        <v>4600</v>
      </c>
    </row>
    <row r="31" spans="1:7">
      <c r="A31" s="20" t="s">
        <v>44</v>
      </c>
      <c r="B31" s="21" t="s">
        <v>45</v>
      </c>
      <c r="C31" s="17" t="s">
        <v>10</v>
      </c>
      <c r="D31" s="17"/>
      <c r="E31" s="32">
        <f>E10*0.13</f>
        <v>69448.260699999999</v>
      </c>
    </row>
    <row r="32" spans="1:7">
      <c r="A32" s="7" t="s">
        <v>46</v>
      </c>
      <c r="B32" s="8" t="s">
        <v>47</v>
      </c>
      <c r="C32" s="44" t="s">
        <v>10</v>
      </c>
      <c r="D32" s="44" t="s">
        <v>10</v>
      </c>
      <c r="E32" s="67">
        <f>E9+E10-E15</f>
        <v>-96052.300699999963</v>
      </c>
      <c r="F32" s="15"/>
      <c r="G32" s="15"/>
    </row>
    <row r="33" spans="1:8" s="45" customFormat="1" hidden="1">
      <c r="A33" s="63" t="s">
        <v>48</v>
      </c>
      <c r="B33" s="63"/>
      <c r="C33" s="63"/>
      <c r="D33" s="63"/>
      <c r="E33" s="63"/>
      <c r="F33" s="63"/>
      <c r="G33" s="63"/>
      <c r="H33" s="63"/>
    </row>
    <row r="35" spans="1:8">
      <c r="B35" s="46"/>
      <c r="C35" s="47"/>
      <c r="D35" s="48"/>
      <c r="E35" s="49"/>
    </row>
    <row r="36" spans="1:8">
      <c r="B36" s="46"/>
      <c r="C36" s="47"/>
      <c r="D36" s="48"/>
      <c r="E36" s="49"/>
    </row>
    <row r="37" spans="1:8">
      <c r="B37" s="50"/>
      <c r="C37" s="51"/>
      <c r="D37" s="51"/>
      <c r="E37" s="52"/>
    </row>
    <row r="38" spans="1:8">
      <c r="B38" s="53"/>
      <c r="C38" s="54"/>
      <c r="D38" s="55"/>
      <c r="E38" s="47"/>
    </row>
    <row r="39" spans="1:8">
      <c r="B39" s="56"/>
      <c r="C39" s="57"/>
      <c r="D39" s="58"/>
      <c r="E39" s="47"/>
    </row>
    <row r="40" spans="1:8">
      <c r="B40" s="53"/>
      <c r="C40" s="59"/>
      <c r="D40" s="58"/>
      <c r="E40" s="47"/>
    </row>
    <row r="41" spans="1:8">
      <c r="B41" s="60"/>
      <c r="C41" s="57"/>
      <c r="D41" s="57"/>
      <c r="E41" s="47"/>
    </row>
    <row r="42" spans="1:8">
      <c r="B42" s="56"/>
      <c r="C42" s="57"/>
      <c r="D42" s="57"/>
      <c r="E42" s="47"/>
    </row>
    <row r="43" spans="1:8">
      <c r="B43" s="53"/>
      <c r="C43" s="47"/>
      <c r="D43" s="49"/>
      <c r="E43" s="61"/>
    </row>
  </sheetData>
  <mergeCells count="4">
    <mergeCell ref="A2:E2"/>
    <mergeCell ref="A3:E3"/>
    <mergeCell ref="A4:E4"/>
    <mergeCell ref="A33:H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>
    <tabColor rgb="FFFFFF00"/>
  </sheetPr>
  <dimension ref="A1:F23"/>
  <sheetViews>
    <sheetView topLeftCell="C1" workbookViewId="0">
      <selection activeCell="C7" sqref="C7"/>
    </sheetView>
  </sheetViews>
  <sheetFormatPr defaultRowHeight="12.75"/>
  <cols>
    <col min="1" max="1" width="7" style="2" customWidth="1"/>
    <col min="2" max="2" width="46" style="2" customWidth="1"/>
    <col min="3" max="3" width="13.42578125" style="2" customWidth="1"/>
    <col min="4" max="4" width="10.42578125" style="2" bestFit="1" customWidth="1"/>
    <col min="5" max="16384" width="9.140625" style="2"/>
  </cols>
  <sheetData>
    <row r="1" spans="1:6">
      <c r="A1" s="1"/>
      <c r="C1" s="3"/>
    </row>
    <row r="2" spans="1:6">
      <c r="A2" s="62" t="s">
        <v>0</v>
      </c>
      <c r="B2" s="62"/>
      <c r="C2" s="62"/>
    </row>
    <row r="3" spans="1:6">
      <c r="A3" s="62" t="s">
        <v>1</v>
      </c>
      <c r="B3" s="62"/>
      <c r="C3" s="62"/>
    </row>
    <row r="4" spans="1:6">
      <c r="A4" s="62" t="s">
        <v>2</v>
      </c>
      <c r="B4" s="62"/>
      <c r="C4" s="62"/>
    </row>
    <row r="6" spans="1:6" ht="16.5" customHeight="1"/>
    <row r="7" spans="1:6" ht="89.25">
      <c r="A7" s="4" t="s">
        <v>3</v>
      </c>
      <c r="B7" s="4" t="s">
        <v>4</v>
      </c>
      <c r="C7" s="4" t="s">
        <v>53</v>
      </c>
    </row>
    <row r="8" spans="1:6">
      <c r="A8" s="4"/>
      <c r="B8" s="4"/>
      <c r="C8" s="6"/>
    </row>
    <row r="9" spans="1:6" ht="25.5">
      <c r="A9" s="20" t="s">
        <v>49</v>
      </c>
      <c r="B9" s="21" t="s">
        <v>24</v>
      </c>
      <c r="C9" s="22">
        <v>137654.44</v>
      </c>
    </row>
    <row r="10" spans="1:6" ht="25.5">
      <c r="A10" s="20" t="s">
        <v>50</v>
      </c>
      <c r="B10" s="21" t="s">
        <v>29</v>
      </c>
      <c r="C10" s="22">
        <v>114614</v>
      </c>
    </row>
    <row r="11" spans="1:6">
      <c r="A11" s="20" t="s">
        <v>51</v>
      </c>
      <c r="B11" s="29" t="s">
        <v>54</v>
      </c>
      <c r="C11" s="18">
        <v>128193</v>
      </c>
    </row>
    <row r="12" spans="1:6">
      <c r="A12" s="20" t="s">
        <v>52</v>
      </c>
      <c r="B12" s="21" t="s">
        <v>45</v>
      </c>
      <c r="C12" s="22">
        <v>69448.259999999995</v>
      </c>
    </row>
    <row r="13" spans="1:6" s="45" customFormat="1" hidden="1">
      <c r="A13" s="63" t="s">
        <v>48</v>
      </c>
      <c r="B13" s="63"/>
      <c r="C13" s="63"/>
      <c r="D13" s="63"/>
      <c r="E13" s="63"/>
      <c r="F13" s="63"/>
    </row>
    <row r="15" spans="1:6">
      <c r="B15" s="46"/>
      <c r="C15" s="49"/>
    </row>
    <row r="16" spans="1:6">
      <c r="B16" s="46"/>
      <c r="C16" s="49"/>
    </row>
    <row r="17" spans="2:3">
      <c r="B17" s="50"/>
      <c r="C17" s="52"/>
    </row>
    <row r="18" spans="2:3">
      <c r="B18" s="53"/>
      <c r="C18" s="47"/>
    </row>
    <row r="19" spans="2:3">
      <c r="B19" s="56"/>
      <c r="C19" s="47"/>
    </row>
    <row r="20" spans="2:3">
      <c r="B20" s="53"/>
      <c r="C20" s="47"/>
    </row>
    <row r="21" spans="2:3">
      <c r="B21" s="60"/>
      <c r="C21" s="47"/>
    </row>
    <row r="22" spans="2:3">
      <c r="B22" s="56"/>
      <c r="C22" s="47"/>
    </row>
    <row r="23" spans="2:3">
      <c r="B23" s="53"/>
      <c r="C23" s="61"/>
    </row>
  </sheetData>
  <mergeCells count="4">
    <mergeCell ref="A2:C2"/>
    <mergeCell ref="A3:C3"/>
    <mergeCell ref="A4:C4"/>
    <mergeCell ref="A13:F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 Сусеева, д. 24 (2)</vt:lpstr>
      <vt:lpstr>ул. Сусеева, д. 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2014-04-01T05:42:36Z</cp:lastPrinted>
  <dcterms:created xsi:type="dcterms:W3CDTF">2014-03-24T09:46:33Z</dcterms:created>
  <dcterms:modified xsi:type="dcterms:W3CDTF">2014-04-01T05:44:16Z</dcterms:modified>
</cp:coreProperties>
</file>