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70" i="1" s="1"/>
  <c r="G50" i="1"/>
  <c r="G49" i="1"/>
  <c r="G48" i="1"/>
  <c r="G47" i="1"/>
  <c r="G46" i="1"/>
  <c r="G45" i="1"/>
  <c r="G44" i="1"/>
  <c r="G51" i="1" s="1"/>
  <c r="G42" i="1"/>
  <c r="G41" i="1"/>
  <c r="G40" i="1"/>
  <c r="G43" i="1" s="1"/>
  <c r="G39" i="1"/>
  <c r="G32" i="1"/>
  <c r="G31" i="1"/>
  <c r="G30" i="1"/>
  <c r="G29" i="1"/>
  <c r="G28" i="1"/>
  <c r="G27" i="1"/>
  <c r="G26" i="1"/>
  <c r="G24" i="1"/>
  <c r="G23" i="1"/>
  <c r="G22" i="1"/>
  <c r="G19" i="1"/>
  <c r="G17" i="1"/>
  <c r="G16" i="1"/>
  <c r="G15" i="1"/>
  <c r="G14" i="1"/>
  <c r="G13" i="1"/>
  <c r="G12" i="1"/>
  <c r="G33" i="1" s="1"/>
  <c r="G71" i="1" l="1"/>
</calcChain>
</file>

<file path=xl/sharedStrings.xml><?xml version="1.0" encoding="utf-8"?>
<sst xmlns="http://schemas.openxmlformats.org/spreadsheetml/2006/main" count="140" uniqueCount="90">
  <si>
    <t>План работ по статье "Содержание и текущий ремонт жилого дома" на 2012 год.</t>
  </si>
  <si>
    <t xml:space="preserve">Адрес: г.Элиста, ул. Городовикова, жилой дом №3 - 4 эт. </t>
  </si>
  <si>
    <t>Общая площадь дома - 1888 кв.м.</t>
  </si>
  <si>
    <t>№ п/п</t>
  </si>
  <si>
    <t>Наименование статьи</t>
  </si>
  <si>
    <t>Расход материалов</t>
  </si>
  <si>
    <t>Наименование материала</t>
  </si>
  <si>
    <t>Ед. изм.</t>
  </si>
  <si>
    <t>Кол-во</t>
  </si>
  <si>
    <t>Цена, руб.</t>
  </si>
  <si>
    <t>Сумма, руб.</t>
  </si>
  <si>
    <t>I. Ремонт конструктивных элементов жилых зданий</t>
  </si>
  <si>
    <t>Ремонт и изготовление скамеек</t>
  </si>
  <si>
    <t>Гвозди Ф100</t>
  </si>
  <si>
    <t>кг</t>
  </si>
  <si>
    <t>Брус 5*15*6</t>
  </si>
  <si>
    <t>шт</t>
  </si>
  <si>
    <t xml:space="preserve">кисть </t>
  </si>
  <si>
    <t>шт.</t>
  </si>
  <si>
    <t>Уайт-спирит 0,5л</t>
  </si>
  <si>
    <t>Перчатки х/б</t>
  </si>
  <si>
    <t>Краска эмаль 1,9 кг</t>
  </si>
  <si>
    <t>Нумерация подъездов</t>
  </si>
  <si>
    <t>Табличка</t>
  </si>
  <si>
    <t>Устройство напольной плитки в подъезде</t>
  </si>
  <si>
    <t>Жидкие гвозди</t>
  </si>
  <si>
    <t>Плинтус 2,5 м</t>
  </si>
  <si>
    <t>Фурнитура к плинтусу</t>
  </si>
  <si>
    <t>Дюбель гвоздь 6*40</t>
  </si>
  <si>
    <t>Плиткорез</t>
  </si>
  <si>
    <t>Крестики для кафеля</t>
  </si>
  <si>
    <t>пач.</t>
  </si>
  <si>
    <t>Шпатель д/кафеля</t>
  </si>
  <si>
    <t>Цемент 50 кг г.Михайловка</t>
  </si>
  <si>
    <t>меш.</t>
  </si>
  <si>
    <t>Кафель</t>
  </si>
  <si>
    <t>Клей плиточный</t>
  </si>
  <si>
    <t>Покраска ограждений (палисадник)</t>
  </si>
  <si>
    <t>Арматура</t>
  </si>
  <si>
    <t>м.</t>
  </si>
  <si>
    <t>ИТОГО:</t>
  </si>
  <si>
    <t>II. Ремонт и обслуживание внутридомового инженерного оборудования</t>
  </si>
  <si>
    <t>Текущий ремонт нижнего розлива холодной воды</t>
  </si>
  <si>
    <t xml:space="preserve">Вентиль ф 15 </t>
  </si>
  <si>
    <t xml:space="preserve">Вентиль D 25 </t>
  </si>
  <si>
    <t>Заглушка ф 15</t>
  </si>
  <si>
    <t>Нить тангит 20 м</t>
  </si>
  <si>
    <t>Текущий ремонт по частичной замене нижнего розлива отопления</t>
  </si>
  <si>
    <t xml:space="preserve">Вентиль ф 25 </t>
  </si>
  <si>
    <t>Вентиль ф 15</t>
  </si>
  <si>
    <t>Лен</t>
  </si>
  <si>
    <t>Замена ламп накаливания на энергосберегающие</t>
  </si>
  <si>
    <t>Энергосберегающая  лампа</t>
  </si>
  <si>
    <t>Ревизия ВРУ и межэтажных щитов</t>
  </si>
  <si>
    <t>Провод АПВ 1*10</t>
  </si>
  <si>
    <t>м</t>
  </si>
  <si>
    <t>Провод АПВ 2*2,5</t>
  </si>
  <si>
    <t>Орешки</t>
  </si>
  <si>
    <t>Губки (100А)</t>
  </si>
  <si>
    <t>Изолента</t>
  </si>
  <si>
    <t>Предохранители (100А)</t>
  </si>
  <si>
    <t>III. Благоустройство и обеспечение санитарного  состояния ж/зданий и придомовой территории</t>
  </si>
  <si>
    <t>Уборка жилого дома</t>
  </si>
  <si>
    <t>Ведро</t>
  </si>
  <si>
    <t>Веник</t>
  </si>
  <si>
    <t>Совок</t>
  </si>
  <si>
    <t>пар</t>
  </si>
  <si>
    <t>Мытье лестничных клеток</t>
  </si>
  <si>
    <t>Полотно для мытья</t>
  </si>
  <si>
    <t>Пальмира</t>
  </si>
  <si>
    <t>Побелка бордюр и деревьев</t>
  </si>
  <si>
    <t>Известь</t>
  </si>
  <si>
    <t>щетка побелочная</t>
  </si>
  <si>
    <t>Метла</t>
  </si>
  <si>
    <t>Уборка придомовой территории</t>
  </si>
  <si>
    <t>Перчатки резиновые</t>
  </si>
  <si>
    <t>Лопата</t>
  </si>
  <si>
    <t>Грабли</t>
  </si>
  <si>
    <t>Выкос сорной травы</t>
  </si>
  <si>
    <t>Бензин</t>
  </si>
  <si>
    <t>литр</t>
  </si>
  <si>
    <t>Леска</t>
  </si>
  <si>
    <t>Смазка (5л)</t>
  </si>
  <si>
    <t>банк</t>
  </si>
  <si>
    <t>Редуктор</t>
  </si>
  <si>
    <t>Стартер</t>
  </si>
  <si>
    <t>ВСЕГО на общую сумму:</t>
  </si>
  <si>
    <t>ПРИМЕЧАНИЕ</t>
  </si>
  <si>
    <t>Установка общедомовых приборов учета электроэнергии СЕ 303.</t>
  </si>
  <si>
    <t>Монтаж контура заземления ВРУ.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</si>
</sst>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/>
    <xf numFmtId="0" fontId="4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Fill="1" applyBorder="1"/>
    <xf numFmtId="2" fontId="1" fillId="0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/>
    </xf>
    <xf numFmtId="4" fontId="1" fillId="0" borderId="7" xfId="0" applyNumberFormat="1" applyFont="1" applyBorder="1" applyAlignment="1">
      <alignment horizontal="center" vertical="top"/>
    </xf>
    <xf numFmtId="2" fontId="1" fillId="0" borderId="7" xfId="0" applyNumberFormat="1" applyFont="1" applyFill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7" xfId="0" applyFont="1" applyBorder="1"/>
    <xf numFmtId="0" fontId="9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0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/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7" xfId="0" applyFont="1" applyBorder="1" applyAlignment="1">
      <alignment horizontal="left"/>
    </xf>
    <xf numFmtId="0" fontId="0" fillId="0" borderId="6" xfId="0" applyBorder="1" applyAlignment="1">
      <alignment vertical="center"/>
    </xf>
    <xf numFmtId="0" fontId="2" fillId="0" borderId="7" xfId="0" applyFont="1" applyBorder="1" applyAlignment="1"/>
    <xf numFmtId="3" fontId="4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4"/>
  <sheetViews>
    <sheetView tabSelected="1" workbookViewId="0">
      <selection sqref="A1:XFD1048576"/>
    </sheetView>
  </sheetViews>
  <sheetFormatPr defaultRowHeight="15" x14ac:dyDescent="0.25"/>
  <cols>
    <col min="1" max="1" width="5.5703125" customWidth="1"/>
    <col min="2" max="2" width="23.42578125" customWidth="1"/>
    <col min="3" max="3" width="25.42578125" customWidth="1"/>
    <col min="257" max="257" width="5.5703125" customWidth="1"/>
    <col min="258" max="258" width="23.42578125" customWidth="1"/>
    <col min="259" max="259" width="25.42578125" customWidth="1"/>
    <col min="513" max="513" width="5.5703125" customWidth="1"/>
    <col min="514" max="514" width="23.42578125" customWidth="1"/>
    <col min="515" max="515" width="25.42578125" customWidth="1"/>
    <col min="769" max="769" width="5.5703125" customWidth="1"/>
    <col min="770" max="770" width="23.42578125" customWidth="1"/>
    <col min="771" max="771" width="25.42578125" customWidth="1"/>
    <col min="1025" max="1025" width="5.5703125" customWidth="1"/>
    <col min="1026" max="1026" width="23.42578125" customWidth="1"/>
    <col min="1027" max="1027" width="25.42578125" customWidth="1"/>
    <col min="1281" max="1281" width="5.5703125" customWidth="1"/>
    <col min="1282" max="1282" width="23.42578125" customWidth="1"/>
    <col min="1283" max="1283" width="25.42578125" customWidth="1"/>
    <col min="1537" max="1537" width="5.5703125" customWidth="1"/>
    <col min="1538" max="1538" width="23.42578125" customWidth="1"/>
    <col min="1539" max="1539" width="25.42578125" customWidth="1"/>
    <col min="1793" max="1793" width="5.5703125" customWidth="1"/>
    <col min="1794" max="1794" width="23.42578125" customWidth="1"/>
    <col min="1795" max="1795" width="25.42578125" customWidth="1"/>
    <col min="2049" max="2049" width="5.5703125" customWidth="1"/>
    <col min="2050" max="2050" width="23.42578125" customWidth="1"/>
    <col min="2051" max="2051" width="25.42578125" customWidth="1"/>
    <col min="2305" max="2305" width="5.5703125" customWidth="1"/>
    <col min="2306" max="2306" width="23.42578125" customWidth="1"/>
    <col min="2307" max="2307" width="25.42578125" customWidth="1"/>
    <col min="2561" max="2561" width="5.5703125" customWidth="1"/>
    <col min="2562" max="2562" width="23.42578125" customWidth="1"/>
    <col min="2563" max="2563" width="25.42578125" customWidth="1"/>
    <col min="2817" max="2817" width="5.5703125" customWidth="1"/>
    <col min="2818" max="2818" width="23.42578125" customWidth="1"/>
    <col min="2819" max="2819" width="25.42578125" customWidth="1"/>
    <col min="3073" max="3073" width="5.5703125" customWidth="1"/>
    <col min="3074" max="3074" width="23.42578125" customWidth="1"/>
    <col min="3075" max="3075" width="25.42578125" customWidth="1"/>
    <col min="3329" max="3329" width="5.5703125" customWidth="1"/>
    <col min="3330" max="3330" width="23.42578125" customWidth="1"/>
    <col min="3331" max="3331" width="25.42578125" customWidth="1"/>
    <col min="3585" max="3585" width="5.5703125" customWidth="1"/>
    <col min="3586" max="3586" width="23.42578125" customWidth="1"/>
    <col min="3587" max="3587" width="25.42578125" customWidth="1"/>
    <col min="3841" max="3841" width="5.5703125" customWidth="1"/>
    <col min="3842" max="3842" width="23.42578125" customWidth="1"/>
    <col min="3843" max="3843" width="25.42578125" customWidth="1"/>
    <col min="4097" max="4097" width="5.5703125" customWidth="1"/>
    <col min="4098" max="4098" width="23.42578125" customWidth="1"/>
    <col min="4099" max="4099" width="25.42578125" customWidth="1"/>
    <col min="4353" max="4353" width="5.5703125" customWidth="1"/>
    <col min="4354" max="4354" width="23.42578125" customWidth="1"/>
    <col min="4355" max="4355" width="25.42578125" customWidth="1"/>
    <col min="4609" max="4609" width="5.5703125" customWidth="1"/>
    <col min="4610" max="4610" width="23.42578125" customWidth="1"/>
    <col min="4611" max="4611" width="25.42578125" customWidth="1"/>
    <col min="4865" max="4865" width="5.5703125" customWidth="1"/>
    <col min="4866" max="4866" width="23.42578125" customWidth="1"/>
    <col min="4867" max="4867" width="25.42578125" customWidth="1"/>
    <col min="5121" max="5121" width="5.5703125" customWidth="1"/>
    <col min="5122" max="5122" width="23.42578125" customWidth="1"/>
    <col min="5123" max="5123" width="25.42578125" customWidth="1"/>
    <col min="5377" max="5377" width="5.5703125" customWidth="1"/>
    <col min="5378" max="5378" width="23.42578125" customWidth="1"/>
    <col min="5379" max="5379" width="25.42578125" customWidth="1"/>
    <col min="5633" max="5633" width="5.5703125" customWidth="1"/>
    <col min="5634" max="5634" width="23.42578125" customWidth="1"/>
    <col min="5635" max="5635" width="25.42578125" customWidth="1"/>
    <col min="5889" max="5889" width="5.5703125" customWidth="1"/>
    <col min="5890" max="5890" width="23.42578125" customWidth="1"/>
    <col min="5891" max="5891" width="25.42578125" customWidth="1"/>
    <col min="6145" max="6145" width="5.5703125" customWidth="1"/>
    <col min="6146" max="6146" width="23.42578125" customWidth="1"/>
    <col min="6147" max="6147" width="25.42578125" customWidth="1"/>
    <col min="6401" max="6401" width="5.5703125" customWidth="1"/>
    <col min="6402" max="6402" width="23.42578125" customWidth="1"/>
    <col min="6403" max="6403" width="25.42578125" customWidth="1"/>
    <col min="6657" max="6657" width="5.5703125" customWidth="1"/>
    <col min="6658" max="6658" width="23.42578125" customWidth="1"/>
    <col min="6659" max="6659" width="25.42578125" customWidth="1"/>
    <col min="6913" max="6913" width="5.5703125" customWidth="1"/>
    <col min="6914" max="6914" width="23.42578125" customWidth="1"/>
    <col min="6915" max="6915" width="25.42578125" customWidth="1"/>
    <col min="7169" max="7169" width="5.5703125" customWidth="1"/>
    <col min="7170" max="7170" width="23.42578125" customWidth="1"/>
    <col min="7171" max="7171" width="25.42578125" customWidth="1"/>
    <col min="7425" max="7425" width="5.5703125" customWidth="1"/>
    <col min="7426" max="7426" width="23.42578125" customWidth="1"/>
    <col min="7427" max="7427" width="25.42578125" customWidth="1"/>
    <col min="7681" max="7681" width="5.5703125" customWidth="1"/>
    <col min="7682" max="7682" width="23.42578125" customWidth="1"/>
    <col min="7683" max="7683" width="25.42578125" customWidth="1"/>
    <col min="7937" max="7937" width="5.5703125" customWidth="1"/>
    <col min="7938" max="7938" width="23.42578125" customWidth="1"/>
    <col min="7939" max="7939" width="25.42578125" customWidth="1"/>
    <col min="8193" max="8193" width="5.5703125" customWidth="1"/>
    <col min="8194" max="8194" width="23.42578125" customWidth="1"/>
    <col min="8195" max="8195" width="25.42578125" customWidth="1"/>
    <col min="8449" max="8449" width="5.5703125" customWidth="1"/>
    <col min="8450" max="8450" width="23.42578125" customWidth="1"/>
    <col min="8451" max="8451" width="25.42578125" customWidth="1"/>
    <col min="8705" max="8705" width="5.5703125" customWidth="1"/>
    <col min="8706" max="8706" width="23.42578125" customWidth="1"/>
    <col min="8707" max="8707" width="25.42578125" customWidth="1"/>
    <col min="8961" max="8961" width="5.5703125" customWidth="1"/>
    <col min="8962" max="8962" width="23.42578125" customWidth="1"/>
    <col min="8963" max="8963" width="25.42578125" customWidth="1"/>
    <col min="9217" max="9217" width="5.5703125" customWidth="1"/>
    <col min="9218" max="9218" width="23.42578125" customWidth="1"/>
    <col min="9219" max="9219" width="25.42578125" customWidth="1"/>
    <col min="9473" max="9473" width="5.5703125" customWidth="1"/>
    <col min="9474" max="9474" width="23.42578125" customWidth="1"/>
    <col min="9475" max="9475" width="25.42578125" customWidth="1"/>
    <col min="9729" max="9729" width="5.5703125" customWidth="1"/>
    <col min="9730" max="9730" width="23.42578125" customWidth="1"/>
    <col min="9731" max="9731" width="25.42578125" customWidth="1"/>
    <col min="9985" max="9985" width="5.5703125" customWidth="1"/>
    <col min="9986" max="9986" width="23.42578125" customWidth="1"/>
    <col min="9987" max="9987" width="25.42578125" customWidth="1"/>
    <col min="10241" max="10241" width="5.5703125" customWidth="1"/>
    <col min="10242" max="10242" width="23.42578125" customWidth="1"/>
    <col min="10243" max="10243" width="25.42578125" customWidth="1"/>
    <col min="10497" max="10497" width="5.5703125" customWidth="1"/>
    <col min="10498" max="10498" width="23.42578125" customWidth="1"/>
    <col min="10499" max="10499" width="25.42578125" customWidth="1"/>
    <col min="10753" max="10753" width="5.5703125" customWidth="1"/>
    <col min="10754" max="10754" width="23.42578125" customWidth="1"/>
    <col min="10755" max="10755" width="25.42578125" customWidth="1"/>
    <col min="11009" max="11009" width="5.5703125" customWidth="1"/>
    <col min="11010" max="11010" width="23.42578125" customWidth="1"/>
    <col min="11011" max="11011" width="25.42578125" customWidth="1"/>
    <col min="11265" max="11265" width="5.5703125" customWidth="1"/>
    <col min="11266" max="11266" width="23.42578125" customWidth="1"/>
    <col min="11267" max="11267" width="25.42578125" customWidth="1"/>
    <col min="11521" max="11521" width="5.5703125" customWidth="1"/>
    <col min="11522" max="11522" width="23.42578125" customWidth="1"/>
    <col min="11523" max="11523" width="25.42578125" customWidth="1"/>
    <col min="11777" max="11777" width="5.5703125" customWidth="1"/>
    <col min="11778" max="11778" width="23.42578125" customWidth="1"/>
    <col min="11779" max="11779" width="25.42578125" customWidth="1"/>
    <col min="12033" max="12033" width="5.5703125" customWidth="1"/>
    <col min="12034" max="12034" width="23.42578125" customWidth="1"/>
    <col min="12035" max="12035" width="25.42578125" customWidth="1"/>
    <col min="12289" max="12289" width="5.5703125" customWidth="1"/>
    <col min="12290" max="12290" width="23.42578125" customWidth="1"/>
    <col min="12291" max="12291" width="25.42578125" customWidth="1"/>
    <col min="12545" max="12545" width="5.5703125" customWidth="1"/>
    <col min="12546" max="12546" width="23.42578125" customWidth="1"/>
    <col min="12547" max="12547" width="25.42578125" customWidth="1"/>
    <col min="12801" max="12801" width="5.5703125" customWidth="1"/>
    <col min="12802" max="12802" width="23.42578125" customWidth="1"/>
    <col min="12803" max="12803" width="25.42578125" customWidth="1"/>
    <col min="13057" max="13057" width="5.5703125" customWidth="1"/>
    <col min="13058" max="13058" width="23.42578125" customWidth="1"/>
    <col min="13059" max="13059" width="25.42578125" customWidth="1"/>
    <col min="13313" max="13313" width="5.5703125" customWidth="1"/>
    <col min="13314" max="13314" width="23.42578125" customWidth="1"/>
    <col min="13315" max="13315" width="25.42578125" customWidth="1"/>
    <col min="13569" max="13569" width="5.5703125" customWidth="1"/>
    <col min="13570" max="13570" width="23.42578125" customWidth="1"/>
    <col min="13571" max="13571" width="25.42578125" customWidth="1"/>
    <col min="13825" max="13825" width="5.5703125" customWidth="1"/>
    <col min="13826" max="13826" width="23.42578125" customWidth="1"/>
    <col min="13827" max="13827" width="25.42578125" customWidth="1"/>
    <col min="14081" max="14081" width="5.5703125" customWidth="1"/>
    <col min="14082" max="14082" width="23.42578125" customWidth="1"/>
    <col min="14083" max="14083" width="25.42578125" customWidth="1"/>
    <col min="14337" max="14337" width="5.5703125" customWidth="1"/>
    <col min="14338" max="14338" width="23.42578125" customWidth="1"/>
    <col min="14339" max="14339" width="25.42578125" customWidth="1"/>
    <col min="14593" max="14593" width="5.5703125" customWidth="1"/>
    <col min="14594" max="14594" width="23.42578125" customWidth="1"/>
    <col min="14595" max="14595" width="25.42578125" customWidth="1"/>
    <col min="14849" max="14849" width="5.5703125" customWidth="1"/>
    <col min="14850" max="14850" width="23.42578125" customWidth="1"/>
    <col min="14851" max="14851" width="25.42578125" customWidth="1"/>
    <col min="15105" max="15105" width="5.5703125" customWidth="1"/>
    <col min="15106" max="15106" width="23.42578125" customWidth="1"/>
    <col min="15107" max="15107" width="25.42578125" customWidth="1"/>
    <col min="15361" max="15361" width="5.5703125" customWidth="1"/>
    <col min="15362" max="15362" width="23.42578125" customWidth="1"/>
    <col min="15363" max="15363" width="25.42578125" customWidth="1"/>
    <col min="15617" max="15617" width="5.5703125" customWidth="1"/>
    <col min="15618" max="15618" width="23.42578125" customWidth="1"/>
    <col min="15619" max="15619" width="25.42578125" customWidth="1"/>
    <col min="15873" max="15873" width="5.5703125" customWidth="1"/>
    <col min="15874" max="15874" width="23.42578125" customWidth="1"/>
    <col min="15875" max="15875" width="25.42578125" customWidth="1"/>
    <col min="16129" max="16129" width="5.5703125" customWidth="1"/>
    <col min="16130" max="16130" width="23.42578125" customWidth="1"/>
    <col min="16131" max="16131" width="25.42578125" customWidth="1"/>
  </cols>
  <sheetData>
    <row r="2" spans="1:11" x14ac:dyDescent="0.25">
      <c r="K2" s="1"/>
    </row>
    <row r="3" spans="1:11" x14ac:dyDescent="0.25">
      <c r="K3" s="2"/>
    </row>
    <row r="4" spans="1:11" x14ac:dyDescent="0.25">
      <c r="A4" s="3" t="s">
        <v>0</v>
      </c>
      <c r="B4" s="3"/>
      <c r="C4" s="3"/>
      <c r="D4" s="3"/>
      <c r="E4" s="3"/>
      <c r="F4" s="3"/>
      <c r="G4" s="3"/>
      <c r="K4" s="2"/>
    </row>
    <row r="5" spans="1:11" x14ac:dyDescent="0.25">
      <c r="A5" s="4" t="s">
        <v>1</v>
      </c>
      <c r="B5" s="4"/>
      <c r="C5" s="4"/>
      <c r="D5" s="4"/>
      <c r="E5" s="4"/>
      <c r="F5" s="4"/>
      <c r="G5" s="4"/>
      <c r="K5" s="2"/>
    </row>
    <row r="6" spans="1:11" x14ac:dyDescent="0.25">
      <c r="A6" s="4" t="s">
        <v>2</v>
      </c>
      <c r="B6" s="4"/>
      <c r="C6" s="4"/>
      <c r="D6" s="4"/>
      <c r="E6" s="4"/>
      <c r="F6" s="4"/>
      <c r="G6" s="4"/>
      <c r="K6" s="2"/>
    </row>
    <row r="7" spans="1:11" x14ac:dyDescent="0.25">
      <c r="A7" s="5"/>
      <c r="B7" s="5"/>
      <c r="C7" s="5"/>
      <c r="D7" s="5"/>
      <c r="E7" s="5"/>
      <c r="F7" s="5"/>
      <c r="G7" s="5"/>
      <c r="K7" s="2"/>
    </row>
    <row r="8" spans="1:11" x14ac:dyDescent="0.25">
      <c r="A8" s="6" t="s">
        <v>3</v>
      </c>
      <c r="B8" s="6" t="s">
        <v>4</v>
      </c>
      <c r="C8" s="7" t="s">
        <v>5</v>
      </c>
      <c r="D8" s="8"/>
      <c r="E8" s="8"/>
      <c r="F8" s="8"/>
      <c r="G8" s="9"/>
      <c r="K8" s="2"/>
    </row>
    <row r="9" spans="1:11" ht="25.5" x14ac:dyDescent="0.25">
      <c r="A9" s="10"/>
      <c r="B9" s="10"/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K9" s="12"/>
    </row>
    <row r="10" spans="1:11" x14ac:dyDescent="0.2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K10" s="14"/>
    </row>
    <row r="11" spans="1:11" ht="15.75" x14ac:dyDescent="0.25">
      <c r="A11" s="15" t="s">
        <v>11</v>
      </c>
      <c r="B11" s="16"/>
      <c r="C11" s="16"/>
      <c r="D11" s="16"/>
      <c r="E11" s="16"/>
      <c r="F11" s="16"/>
      <c r="G11" s="17"/>
    </row>
    <row r="12" spans="1:11" x14ac:dyDescent="0.25">
      <c r="A12" s="18">
        <v>1</v>
      </c>
      <c r="B12" s="19" t="s">
        <v>12</v>
      </c>
      <c r="C12" s="20" t="s">
        <v>13</v>
      </c>
      <c r="D12" s="21" t="s">
        <v>14</v>
      </c>
      <c r="E12" s="22">
        <v>2</v>
      </c>
      <c r="F12" s="22">
        <v>100</v>
      </c>
      <c r="G12" s="22">
        <f t="shared" ref="G12:G17" si="0">F12*E12</f>
        <v>200</v>
      </c>
    </row>
    <row r="13" spans="1:11" x14ac:dyDescent="0.25">
      <c r="A13" s="23"/>
      <c r="B13" s="24"/>
      <c r="C13" s="20" t="s">
        <v>15</v>
      </c>
      <c r="D13" s="25" t="s">
        <v>16</v>
      </c>
      <c r="E13" s="22">
        <v>4</v>
      </c>
      <c r="F13" s="22">
        <v>360</v>
      </c>
      <c r="G13" s="22">
        <f t="shared" si="0"/>
        <v>1440</v>
      </c>
    </row>
    <row r="14" spans="1:11" x14ac:dyDescent="0.25">
      <c r="A14" s="23"/>
      <c r="B14" s="24"/>
      <c r="C14" s="26" t="s">
        <v>17</v>
      </c>
      <c r="D14" s="27" t="s">
        <v>18</v>
      </c>
      <c r="E14" s="28">
        <v>1</v>
      </c>
      <c r="F14" s="29">
        <v>42.374000000000002</v>
      </c>
      <c r="G14" s="22">
        <f t="shared" si="0"/>
        <v>42.374000000000002</v>
      </c>
    </row>
    <row r="15" spans="1:11" x14ac:dyDescent="0.25">
      <c r="A15" s="23"/>
      <c r="B15" s="24"/>
      <c r="C15" s="30" t="s">
        <v>19</v>
      </c>
      <c r="D15" s="31" t="s">
        <v>18</v>
      </c>
      <c r="E15" s="31">
        <v>1</v>
      </c>
      <c r="F15" s="32">
        <v>40</v>
      </c>
      <c r="G15" s="22">
        <f t="shared" si="0"/>
        <v>40</v>
      </c>
    </row>
    <row r="16" spans="1:11" x14ac:dyDescent="0.25">
      <c r="A16" s="23"/>
      <c r="B16" s="24"/>
      <c r="C16" s="30" t="s">
        <v>20</v>
      </c>
      <c r="D16" s="31" t="s">
        <v>16</v>
      </c>
      <c r="E16" s="28">
        <v>1</v>
      </c>
      <c r="F16" s="31">
        <v>22.03</v>
      </c>
      <c r="G16" s="22">
        <f t="shared" si="0"/>
        <v>22.03</v>
      </c>
    </row>
    <row r="17" spans="1:7" x14ac:dyDescent="0.25">
      <c r="A17" s="33"/>
      <c r="B17" s="34"/>
      <c r="C17" s="20" t="s">
        <v>21</v>
      </c>
      <c r="D17" s="27" t="s">
        <v>16</v>
      </c>
      <c r="E17" s="35">
        <v>2</v>
      </c>
      <c r="F17" s="27">
        <v>126.1</v>
      </c>
      <c r="G17" s="22">
        <f t="shared" si="0"/>
        <v>252.2</v>
      </c>
    </row>
    <row r="18" spans="1:7" x14ac:dyDescent="0.25">
      <c r="A18" s="36">
        <v>2</v>
      </c>
      <c r="B18" s="20" t="s">
        <v>22</v>
      </c>
      <c r="C18" s="37" t="s">
        <v>23</v>
      </c>
      <c r="D18" s="21" t="s">
        <v>16</v>
      </c>
      <c r="E18" s="35">
        <v>3</v>
      </c>
      <c r="F18" s="35">
        <v>184.54</v>
      </c>
      <c r="G18" s="38">
        <v>1107.22</v>
      </c>
    </row>
    <row r="19" spans="1:7" x14ac:dyDescent="0.25">
      <c r="A19" s="39">
        <v>3</v>
      </c>
      <c r="B19" s="1" t="s">
        <v>24</v>
      </c>
      <c r="C19" s="37" t="s">
        <v>25</v>
      </c>
      <c r="D19" s="21" t="s">
        <v>16</v>
      </c>
      <c r="E19" s="35">
        <v>1</v>
      </c>
      <c r="F19" s="35">
        <v>114.41</v>
      </c>
      <c r="G19" s="38">
        <f>F19*E19</f>
        <v>114.41</v>
      </c>
    </row>
    <row r="20" spans="1:7" x14ac:dyDescent="0.25">
      <c r="A20" s="40"/>
      <c r="B20" s="2"/>
      <c r="C20" s="37" t="s">
        <v>26</v>
      </c>
      <c r="D20" s="21" t="s">
        <v>16</v>
      </c>
      <c r="E20" s="35">
        <v>12</v>
      </c>
      <c r="F20" s="35">
        <v>72.03</v>
      </c>
      <c r="G20" s="38">
        <v>864.41</v>
      </c>
    </row>
    <row r="21" spans="1:7" x14ac:dyDescent="0.25">
      <c r="A21" s="40"/>
      <c r="B21" s="2"/>
      <c r="C21" s="37" t="s">
        <v>27</v>
      </c>
      <c r="D21" s="21" t="s">
        <v>16</v>
      </c>
      <c r="E21" s="35">
        <v>40</v>
      </c>
      <c r="F21" s="35">
        <v>11.86</v>
      </c>
      <c r="G21" s="38">
        <v>474.58</v>
      </c>
    </row>
    <row r="22" spans="1:7" x14ac:dyDescent="0.25">
      <c r="A22" s="40"/>
      <c r="B22" s="2"/>
      <c r="C22" s="37" t="s">
        <v>28</v>
      </c>
      <c r="D22" s="21" t="s">
        <v>16</v>
      </c>
      <c r="E22" s="35">
        <v>100</v>
      </c>
      <c r="F22" s="35">
        <v>0.85</v>
      </c>
      <c r="G22" s="38">
        <f t="shared" ref="G22:G27" si="1">F22*E22</f>
        <v>85</v>
      </c>
    </row>
    <row r="23" spans="1:7" x14ac:dyDescent="0.25">
      <c r="A23" s="40"/>
      <c r="B23" s="41"/>
      <c r="C23" s="37" t="s">
        <v>29</v>
      </c>
      <c r="D23" s="21" t="s">
        <v>16</v>
      </c>
      <c r="E23" s="35">
        <v>1</v>
      </c>
      <c r="F23" s="35">
        <v>800</v>
      </c>
      <c r="G23" s="38">
        <f t="shared" si="1"/>
        <v>800</v>
      </c>
    </row>
    <row r="24" spans="1:7" x14ac:dyDescent="0.25">
      <c r="A24" s="40"/>
      <c r="B24" s="41"/>
      <c r="C24" s="37" t="s">
        <v>30</v>
      </c>
      <c r="D24" s="21" t="s">
        <v>31</v>
      </c>
      <c r="E24" s="35">
        <v>5</v>
      </c>
      <c r="F24" s="35">
        <v>14.5</v>
      </c>
      <c r="G24" s="38">
        <f t="shared" si="1"/>
        <v>72.5</v>
      </c>
    </row>
    <row r="25" spans="1:7" x14ac:dyDescent="0.25">
      <c r="A25" s="40"/>
      <c r="B25" s="41"/>
      <c r="C25" s="37" t="s">
        <v>32</v>
      </c>
      <c r="D25" s="21" t="s">
        <v>16</v>
      </c>
      <c r="E25" s="35">
        <v>1</v>
      </c>
      <c r="F25" s="35">
        <v>48</v>
      </c>
      <c r="G25" s="38">
        <v>48</v>
      </c>
    </row>
    <row r="26" spans="1:7" x14ac:dyDescent="0.25">
      <c r="A26" s="40"/>
      <c r="B26" s="41"/>
      <c r="C26" s="37" t="s">
        <v>33</v>
      </c>
      <c r="D26" s="42" t="s">
        <v>34</v>
      </c>
      <c r="E26" s="43">
        <v>1</v>
      </c>
      <c r="F26" s="42">
        <v>241.1</v>
      </c>
      <c r="G26" s="38">
        <f>F26</f>
        <v>241.1</v>
      </c>
    </row>
    <row r="27" spans="1:7" x14ac:dyDescent="0.25">
      <c r="A27" s="40"/>
      <c r="B27" s="41"/>
      <c r="C27" s="37" t="s">
        <v>35</v>
      </c>
      <c r="D27" s="21" t="s">
        <v>31</v>
      </c>
      <c r="E27" s="35">
        <v>19</v>
      </c>
      <c r="F27" s="35">
        <v>320</v>
      </c>
      <c r="G27" s="38">
        <f t="shared" si="1"/>
        <v>6080</v>
      </c>
    </row>
    <row r="28" spans="1:7" x14ac:dyDescent="0.25">
      <c r="A28" s="44"/>
      <c r="B28" s="45"/>
      <c r="C28" s="37" t="s">
        <v>36</v>
      </c>
      <c r="D28" s="21" t="s">
        <v>34</v>
      </c>
      <c r="E28" s="35">
        <v>8</v>
      </c>
      <c r="F28" s="35">
        <v>300</v>
      </c>
      <c r="G28" s="38">
        <f>F28*E28</f>
        <v>2400</v>
      </c>
    </row>
    <row r="29" spans="1:7" x14ac:dyDescent="0.25">
      <c r="A29" s="46">
        <v>4</v>
      </c>
      <c r="B29" s="47" t="s">
        <v>37</v>
      </c>
      <c r="C29" s="48" t="s">
        <v>19</v>
      </c>
      <c r="D29" s="49" t="s">
        <v>18</v>
      </c>
      <c r="E29" s="50">
        <v>2</v>
      </c>
      <c r="F29" s="49">
        <v>38.136000000000003</v>
      </c>
      <c r="G29" s="49">
        <f>F29*E29</f>
        <v>76.272000000000006</v>
      </c>
    </row>
    <row r="30" spans="1:7" x14ac:dyDescent="0.25">
      <c r="A30" s="46"/>
      <c r="B30" s="51"/>
      <c r="C30" s="52" t="s">
        <v>38</v>
      </c>
      <c r="D30" s="49" t="s">
        <v>39</v>
      </c>
      <c r="E30" s="53">
        <v>65</v>
      </c>
      <c r="F30" s="54">
        <v>15.46</v>
      </c>
      <c r="G30" s="55">
        <f>E30*F30</f>
        <v>1004.9000000000001</v>
      </c>
    </row>
    <row r="31" spans="1:7" x14ac:dyDescent="0.25">
      <c r="A31" s="46"/>
      <c r="B31" s="51"/>
      <c r="C31" s="56" t="s">
        <v>21</v>
      </c>
      <c r="D31" s="50" t="s">
        <v>16</v>
      </c>
      <c r="E31" s="50">
        <v>4</v>
      </c>
      <c r="F31" s="50">
        <v>126.1</v>
      </c>
      <c r="G31" s="49">
        <f>F31*E31</f>
        <v>504.4</v>
      </c>
    </row>
    <row r="32" spans="1:7" x14ac:dyDescent="0.25">
      <c r="A32" s="46"/>
      <c r="B32" s="57"/>
      <c r="C32" s="52" t="s">
        <v>17</v>
      </c>
      <c r="D32" s="50" t="s">
        <v>18</v>
      </c>
      <c r="E32" s="53">
        <v>2</v>
      </c>
      <c r="F32" s="54">
        <v>42.374000000000002</v>
      </c>
      <c r="G32" s="49">
        <f>F32*E32</f>
        <v>84.748000000000005</v>
      </c>
    </row>
    <row r="33" spans="1:7" x14ac:dyDescent="0.25">
      <c r="A33" s="58"/>
      <c r="B33" s="59" t="s">
        <v>40</v>
      </c>
      <c r="C33" s="60"/>
      <c r="D33" s="60"/>
      <c r="E33" s="60"/>
      <c r="F33" s="60"/>
      <c r="G33" s="61">
        <f>SUM(G12:G32)</f>
        <v>15954.144</v>
      </c>
    </row>
    <row r="34" spans="1:7" ht="15.75" x14ac:dyDescent="0.25">
      <c r="A34" s="15" t="s">
        <v>41</v>
      </c>
      <c r="B34" s="62"/>
      <c r="C34" s="62"/>
      <c r="D34" s="62"/>
      <c r="E34" s="62"/>
      <c r="F34" s="62"/>
      <c r="G34" s="63"/>
    </row>
    <row r="35" spans="1:7" x14ac:dyDescent="0.25">
      <c r="A35" s="64">
        <v>5</v>
      </c>
      <c r="B35" s="65" t="s">
        <v>42</v>
      </c>
      <c r="C35" s="66" t="s">
        <v>43</v>
      </c>
      <c r="D35" s="42" t="s">
        <v>16</v>
      </c>
      <c r="E35" s="67">
        <v>3</v>
      </c>
      <c r="F35" s="68">
        <v>110.17</v>
      </c>
      <c r="G35" s="25">
        <v>330.51</v>
      </c>
    </row>
    <row r="36" spans="1:7" x14ac:dyDescent="0.25">
      <c r="A36" s="64"/>
      <c r="B36" s="69"/>
      <c r="C36" s="66" t="s">
        <v>44</v>
      </c>
      <c r="D36" s="42" t="s">
        <v>16</v>
      </c>
      <c r="E36" s="67">
        <v>3</v>
      </c>
      <c r="F36" s="68">
        <v>258.47000000000003</v>
      </c>
      <c r="G36" s="25">
        <v>516.95000000000005</v>
      </c>
    </row>
    <row r="37" spans="1:7" x14ac:dyDescent="0.25">
      <c r="A37" s="64"/>
      <c r="B37" s="69"/>
      <c r="C37" s="66" t="s">
        <v>45</v>
      </c>
      <c r="D37" s="42" t="s">
        <v>16</v>
      </c>
      <c r="E37" s="67">
        <v>4</v>
      </c>
      <c r="F37" s="68">
        <v>17.79</v>
      </c>
      <c r="G37" s="25">
        <v>71.19</v>
      </c>
    </row>
    <row r="38" spans="1:7" ht="15.75" x14ac:dyDescent="0.25">
      <c r="A38" s="64"/>
      <c r="B38" s="69"/>
      <c r="C38" s="37" t="s">
        <v>46</v>
      </c>
      <c r="D38" s="21" t="s">
        <v>16</v>
      </c>
      <c r="E38" s="70">
        <v>1</v>
      </c>
      <c r="F38" s="21">
        <v>135.59</v>
      </c>
      <c r="G38" s="25">
        <v>135.59</v>
      </c>
    </row>
    <row r="39" spans="1:7" x14ac:dyDescent="0.25">
      <c r="A39" s="71"/>
      <c r="B39" s="72" t="s">
        <v>40</v>
      </c>
      <c r="C39" s="73"/>
      <c r="D39" s="73"/>
      <c r="E39" s="73"/>
      <c r="F39" s="74"/>
      <c r="G39" s="61">
        <f>SUM(G35:G38)</f>
        <v>1054.24</v>
      </c>
    </row>
    <row r="40" spans="1:7" x14ac:dyDescent="0.25">
      <c r="A40" s="75">
        <v>6</v>
      </c>
      <c r="B40" s="1" t="s">
        <v>47</v>
      </c>
      <c r="C40" s="66" t="s">
        <v>48</v>
      </c>
      <c r="D40" s="21" t="s">
        <v>16</v>
      </c>
      <c r="E40" s="22">
        <v>3</v>
      </c>
      <c r="F40" s="35">
        <v>258.47000000000003</v>
      </c>
      <c r="G40" s="22">
        <f>F40*E40</f>
        <v>775.41000000000008</v>
      </c>
    </row>
    <row r="41" spans="1:7" x14ac:dyDescent="0.25">
      <c r="A41" s="76"/>
      <c r="B41" s="2"/>
      <c r="C41" s="66" t="s">
        <v>49</v>
      </c>
      <c r="D41" s="21" t="s">
        <v>16</v>
      </c>
      <c r="E41" s="22">
        <v>3</v>
      </c>
      <c r="F41" s="35">
        <v>110.17</v>
      </c>
      <c r="G41" s="22">
        <f>F41*E41</f>
        <v>330.51</v>
      </c>
    </row>
    <row r="42" spans="1:7" x14ac:dyDescent="0.25">
      <c r="A42" s="76"/>
      <c r="B42" s="2"/>
      <c r="C42" s="48" t="s">
        <v>50</v>
      </c>
      <c r="D42" s="49" t="s">
        <v>16</v>
      </c>
      <c r="E42" s="50">
        <v>1</v>
      </c>
      <c r="F42" s="49">
        <v>37.29</v>
      </c>
      <c r="G42" s="49">
        <f>F42*E42</f>
        <v>37.29</v>
      </c>
    </row>
    <row r="43" spans="1:7" x14ac:dyDescent="0.25">
      <c r="A43" s="77"/>
      <c r="B43" s="72" t="s">
        <v>40</v>
      </c>
      <c r="C43" s="73"/>
      <c r="D43" s="73"/>
      <c r="E43" s="73"/>
      <c r="F43" s="74"/>
      <c r="G43" s="61">
        <f>SUM(G40:G42)</f>
        <v>1143.21</v>
      </c>
    </row>
    <row r="44" spans="1:7" ht="45" x14ac:dyDescent="0.25">
      <c r="A44" s="78">
        <v>7</v>
      </c>
      <c r="B44" s="79" t="s">
        <v>51</v>
      </c>
      <c r="C44" s="80" t="s">
        <v>52</v>
      </c>
      <c r="D44" s="81" t="s">
        <v>18</v>
      </c>
      <c r="E44" s="81">
        <v>30</v>
      </c>
      <c r="F44" s="81">
        <v>120</v>
      </c>
      <c r="G44" s="82">
        <f t="shared" ref="G44:G50" si="2">F44*E44</f>
        <v>3600</v>
      </c>
    </row>
    <row r="45" spans="1:7" x14ac:dyDescent="0.25">
      <c r="A45" s="75">
        <v>8</v>
      </c>
      <c r="B45" s="83" t="s">
        <v>53</v>
      </c>
      <c r="C45" s="30" t="s">
        <v>54</v>
      </c>
      <c r="D45" s="31" t="s">
        <v>55</v>
      </c>
      <c r="E45" s="31">
        <v>10</v>
      </c>
      <c r="F45" s="31">
        <v>27</v>
      </c>
      <c r="G45" s="31">
        <f t="shared" si="2"/>
        <v>270</v>
      </c>
    </row>
    <row r="46" spans="1:7" x14ac:dyDescent="0.25">
      <c r="A46" s="64"/>
      <c r="B46" s="65"/>
      <c r="C46" s="30" t="s">
        <v>56</v>
      </c>
      <c r="D46" s="31" t="s">
        <v>55</v>
      </c>
      <c r="E46" s="31">
        <v>10</v>
      </c>
      <c r="F46" s="31">
        <v>21</v>
      </c>
      <c r="G46" s="31">
        <f t="shared" si="2"/>
        <v>210</v>
      </c>
    </row>
    <row r="47" spans="1:7" x14ac:dyDescent="0.25">
      <c r="A47" s="64"/>
      <c r="B47" s="65"/>
      <c r="C47" s="30" t="s">
        <v>57</v>
      </c>
      <c r="D47" s="31" t="s">
        <v>18</v>
      </c>
      <c r="E47" s="31">
        <v>10</v>
      </c>
      <c r="F47" s="31">
        <v>30</v>
      </c>
      <c r="G47" s="31">
        <f t="shared" si="2"/>
        <v>300</v>
      </c>
    </row>
    <row r="48" spans="1:7" x14ac:dyDescent="0.25">
      <c r="A48" s="64"/>
      <c r="B48" s="65"/>
      <c r="C48" s="30" t="s">
        <v>58</v>
      </c>
      <c r="D48" s="31" t="s">
        <v>18</v>
      </c>
      <c r="E48" s="31">
        <v>12</v>
      </c>
      <c r="F48" s="31">
        <v>70</v>
      </c>
      <c r="G48" s="31">
        <f t="shared" si="2"/>
        <v>840</v>
      </c>
    </row>
    <row r="49" spans="1:7" x14ac:dyDescent="0.25">
      <c r="A49" s="64"/>
      <c r="B49" s="65"/>
      <c r="C49" s="30" t="s">
        <v>59</v>
      </c>
      <c r="D49" s="31" t="s">
        <v>18</v>
      </c>
      <c r="E49" s="31">
        <v>2</v>
      </c>
      <c r="F49" s="31">
        <v>100</v>
      </c>
      <c r="G49" s="31">
        <f t="shared" si="2"/>
        <v>200</v>
      </c>
    </row>
    <row r="50" spans="1:7" x14ac:dyDescent="0.25">
      <c r="A50" s="71"/>
      <c r="B50" s="84"/>
      <c r="C50" s="30" t="s">
        <v>60</v>
      </c>
      <c r="D50" s="31" t="s">
        <v>18</v>
      </c>
      <c r="E50" s="31">
        <v>6</v>
      </c>
      <c r="F50" s="31">
        <v>100</v>
      </c>
      <c r="G50" s="31">
        <f t="shared" si="2"/>
        <v>600</v>
      </c>
    </row>
    <row r="51" spans="1:7" x14ac:dyDescent="0.25">
      <c r="A51" s="85"/>
      <c r="B51" s="72" t="s">
        <v>40</v>
      </c>
      <c r="C51" s="86"/>
      <c r="D51" s="86"/>
      <c r="E51" s="86"/>
      <c r="F51" s="87"/>
      <c r="G51" s="88">
        <f>SUM(G44:G50)</f>
        <v>6020</v>
      </c>
    </row>
    <row r="52" spans="1:7" x14ac:dyDescent="0.25">
      <c r="A52" s="89" t="s">
        <v>61</v>
      </c>
      <c r="B52" s="89"/>
      <c r="C52" s="89"/>
      <c r="D52" s="89"/>
      <c r="E52" s="89"/>
      <c r="F52" s="89"/>
      <c r="G52" s="89"/>
    </row>
    <row r="53" spans="1:7" x14ac:dyDescent="0.25">
      <c r="A53" s="39">
        <v>9</v>
      </c>
      <c r="B53" s="90" t="s">
        <v>62</v>
      </c>
      <c r="C53" s="91" t="s">
        <v>63</v>
      </c>
      <c r="D53" s="31" t="s">
        <v>18</v>
      </c>
      <c r="E53" s="31">
        <v>2</v>
      </c>
      <c r="F53" s="31">
        <v>100</v>
      </c>
      <c r="G53" s="31">
        <f>F53*E53</f>
        <v>200</v>
      </c>
    </row>
    <row r="54" spans="1:7" x14ac:dyDescent="0.25">
      <c r="A54" s="40"/>
      <c r="B54" s="92"/>
      <c r="C54" s="91" t="s">
        <v>64</v>
      </c>
      <c r="D54" s="31" t="s">
        <v>18</v>
      </c>
      <c r="E54" s="31">
        <v>6</v>
      </c>
      <c r="F54" s="31">
        <v>80</v>
      </c>
      <c r="G54" s="31">
        <f t="shared" ref="G54:G69" si="3">F54*E54</f>
        <v>480</v>
      </c>
    </row>
    <row r="55" spans="1:7" x14ac:dyDescent="0.25">
      <c r="A55" s="40"/>
      <c r="B55" s="92"/>
      <c r="C55" s="91" t="s">
        <v>65</v>
      </c>
      <c r="D55" s="31" t="s">
        <v>18</v>
      </c>
      <c r="E55" s="31">
        <v>2</v>
      </c>
      <c r="F55" s="31">
        <v>80</v>
      </c>
      <c r="G55" s="31">
        <f t="shared" si="3"/>
        <v>160</v>
      </c>
    </row>
    <row r="56" spans="1:7" x14ac:dyDescent="0.25">
      <c r="A56" s="44"/>
      <c r="B56" s="93"/>
      <c r="C56" s="91" t="s">
        <v>20</v>
      </c>
      <c r="D56" s="31" t="s">
        <v>66</v>
      </c>
      <c r="E56" s="31">
        <v>12</v>
      </c>
      <c r="F56" s="31">
        <v>25</v>
      </c>
      <c r="G56" s="31">
        <f t="shared" si="3"/>
        <v>300</v>
      </c>
    </row>
    <row r="57" spans="1:7" x14ac:dyDescent="0.25">
      <c r="A57" s="39">
        <v>10</v>
      </c>
      <c r="B57" s="83" t="s">
        <v>67</v>
      </c>
      <c r="C57" s="91" t="s">
        <v>68</v>
      </c>
      <c r="D57" s="31" t="s">
        <v>55</v>
      </c>
      <c r="E57" s="31">
        <v>10</v>
      </c>
      <c r="F57" s="31">
        <v>50</v>
      </c>
      <c r="G57" s="31">
        <f t="shared" si="3"/>
        <v>500</v>
      </c>
    </row>
    <row r="58" spans="1:7" x14ac:dyDescent="0.25">
      <c r="A58" s="44"/>
      <c r="B58" s="94"/>
      <c r="C58" s="91" t="s">
        <v>69</v>
      </c>
      <c r="D58" s="31" t="s">
        <v>18</v>
      </c>
      <c r="E58" s="31">
        <v>6</v>
      </c>
      <c r="F58" s="31">
        <v>25</v>
      </c>
      <c r="G58" s="31">
        <f t="shared" si="3"/>
        <v>150</v>
      </c>
    </row>
    <row r="59" spans="1:7" x14ac:dyDescent="0.25">
      <c r="A59" s="39">
        <v>11</v>
      </c>
      <c r="B59" s="83" t="s">
        <v>70</v>
      </c>
      <c r="C59" s="91" t="s">
        <v>71</v>
      </c>
      <c r="D59" s="31" t="s">
        <v>14</v>
      </c>
      <c r="E59" s="31">
        <v>100</v>
      </c>
      <c r="F59" s="31">
        <v>35</v>
      </c>
      <c r="G59" s="31">
        <f t="shared" si="3"/>
        <v>3500</v>
      </c>
    </row>
    <row r="60" spans="1:7" x14ac:dyDescent="0.25">
      <c r="A60" s="40"/>
      <c r="B60" s="65"/>
      <c r="C60" s="91" t="s">
        <v>72</v>
      </c>
      <c r="D60" s="31" t="s">
        <v>18</v>
      </c>
      <c r="E60" s="31">
        <v>4</v>
      </c>
      <c r="F60" s="31">
        <v>80</v>
      </c>
      <c r="G60" s="31">
        <f t="shared" si="3"/>
        <v>320</v>
      </c>
    </row>
    <row r="61" spans="1:7" x14ac:dyDescent="0.25">
      <c r="A61" s="44"/>
      <c r="B61" s="84"/>
      <c r="C61" s="91" t="s">
        <v>73</v>
      </c>
      <c r="D61" s="31" t="s">
        <v>18</v>
      </c>
      <c r="E61" s="31">
        <v>2</v>
      </c>
      <c r="F61" s="31">
        <v>230</v>
      </c>
      <c r="G61" s="31">
        <f t="shared" si="3"/>
        <v>460</v>
      </c>
    </row>
    <row r="62" spans="1:7" x14ac:dyDescent="0.25">
      <c r="A62" s="39">
        <v>12</v>
      </c>
      <c r="B62" s="19" t="s">
        <v>74</v>
      </c>
      <c r="C62" s="91" t="s">
        <v>75</v>
      </c>
      <c r="D62" s="31" t="s">
        <v>66</v>
      </c>
      <c r="E62" s="31">
        <v>4</v>
      </c>
      <c r="F62" s="31">
        <v>30</v>
      </c>
      <c r="G62" s="31">
        <f t="shared" si="3"/>
        <v>120</v>
      </c>
    </row>
    <row r="63" spans="1:7" x14ac:dyDescent="0.25">
      <c r="A63" s="40"/>
      <c r="B63" s="69"/>
      <c r="C63" s="91" t="s">
        <v>76</v>
      </c>
      <c r="D63" s="31" t="s">
        <v>18</v>
      </c>
      <c r="E63" s="31">
        <v>1</v>
      </c>
      <c r="F63" s="31">
        <v>170</v>
      </c>
      <c r="G63" s="31">
        <f t="shared" si="3"/>
        <v>170</v>
      </c>
    </row>
    <row r="64" spans="1:7" x14ac:dyDescent="0.25">
      <c r="A64" s="44"/>
      <c r="B64" s="95"/>
      <c r="C64" s="91" t="s">
        <v>77</v>
      </c>
      <c r="D64" s="31" t="s">
        <v>18</v>
      </c>
      <c r="E64" s="31">
        <v>1</v>
      </c>
      <c r="F64" s="31">
        <v>160</v>
      </c>
      <c r="G64" s="31">
        <f t="shared" si="3"/>
        <v>160</v>
      </c>
    </row>
    <row r="65" spans="1:7" x14ac:dyDescent="0.25">
      <c r="A65" s="39">
        <v>13</v>
      </c>
      <c r="B65" s="96" t="s">
        <v>78</v>
      </c>
      <c r="C65" s="91" t="s">
        <v>79</v>
      </c>
      <c r="D65" s="31" t="s">
        <v>80</v>
      </c>
      <c r="E65" s="31">
        <v>20</v>
      </c>
      <c r="F65" s="31">
        <v>28</v>
      </c>
      <c r="G65" s="31">
        <f t="shared" si="3"/>
        <v>560</v>
      </c>
    </row>
    <row r="66" spans="1:7" x14ac:dyDescent="0.25">
      <c r="A66" s="76"/>
      <c r="B66" s="97"/>
      <c r="C66" s="98" t="s">
        <v>81</v>
      </c>
      <c r="D66" s="31" t="s">
        <v>55</v>
      </c>
      <c r="E66" s="31">
        <v>50</v>
      </c>
      <c r="F66" s="31">
        <v>20</v>
      </c>
      <c r="G66" s="31">
        <f t="shared" si="3"/>
        <v>1000</v>
      </c>
    </row>
    <row r="67" spans="1:7" x14ac:dyDescent="0.25">
      <c r="A67" s="76"/>
      <c r="B67" s="97"/>
      <c r="C67" s="98" t="s">
        <v>82</v>
      </c>
      <c r="D67" s="31" t="s">
        <v>83</v>
      </c>
      <c r="E67" s="31">
        <v>0.3</v>
      </c>
      <c r="F67" s="31">
        <v>400</v>
      </c>
      <c r="G67" s="31">
        <f t="shared" si="3"/>
        <v>120</v>
      </c>
    </row>
    <row r="68" spans="1:7" x14ac:dyDescent="0.25">
      <c r="A68" s="76"/>
      <c r="B68" s="97"/>
      <c r="C68" s="98" t="s">
        <v>84</v>
      </c>
      <c r="D68" s="31" t="s">
        <v>18</v>
      </c>
      <c r="E68" s="31">
        <v>1</v>
      </c>
      <c r="F68" s="31">
        <v>350</v>
      </c>
      <c r="G68" s="31">
        <f t="shared" si="3"/>
        <v>350</v>
      </c>
    </row>
    <row r="69" spans="1:7" x14ac:dyDescent="0.25">
      <c r="A69" s="77"/>
      <c r="B69" s="99"/>
      <c r="C69" s="98" t="s">
        <v>85</v>
      </c>
      <c r="D69" s="31" t="s">
        <v>18</v>
      </c>
      <c r="E69" s="31">
        <v>1</v>
      </c>
      <c r="F69" s="31">
        <v>500</v>
      </c>
      <c r="G69" s="31">
        <f t="shared" si="3"/>
        <v>500</v>
      </c>
    </row>
    <row r="70" spans="1:7" x14ac:dyDescent="0.25">
      <c r="A70" s="100"/>
      <c r="B70" s="72" t="s">
        <v>40</v>
      </c>
      <c r="C70" s="86"/>
      <c r="D70" s="86"/>
      <c r="E70" s="86"/>
      <c r="F70" s="87"/>
      <c r="G70" s="101">
        <f>SUM(G53:G69)</f>
        <v>9050</v>
      </c>
    </row>
    <row r="71" spans="1:7" x14ac:dyDescent="0.25">
      <c r="A71" s="102" t="s">
        <v>86</v>
      </c>
      <c r="B71" s="103"/>
      <c r="C71" s="103"/>
      <c r="D71" s="103"/>
      <c r="E71" s="103"/>
      <c r="F71" s="104"/>
      <c r="G71" s="105">
        <f>G70+G51+G39+G33+G43</f>
        <v>33221.593999999997</v>
      </c>
    </row>
    <row r="72" spans="1:7" x14ac:dyDescent="0.25">
      <c r="A72" s="106" t="s">
        <v>87</v>
      </c>
      <c r="B72" s="107"/>
      <c r="C72" s="107"/>
      <c r="D72" s="107"/>
      <c r="E72" s="107"/>
      <c r="F72" s="107"/>
      <c r="G72" s="108"/>
    </row>
    <row r="73" spans="1:7" x14ac:dyDescent="0.25">
      <c r="A73" s="30">
        <v>1</v>
      </c>
      <c r="B73" s="109" t="s">
        <v>88</v>
      </c>
      <c r="C73" s="110"/>
      <c r="D73" s="110"/>
      <c r="E73" s="110"/>
      <c r="F73" s="110"/>
      <c r="G73" s="111"/>
    </row>
    <row r="74" spans="1:7" x14ac:dyDescent="0.25">
      <c r="A74" s="30">
        <v>2</v>
      </c>
      <c r="B74" s="112" t="s">
        <v>89</v>
      </c>
      <c r="C74" s="112"/>
      <c r="D74" s="112"/>
      <c r="E74" s="112"/>
      <c r="F74" s="112"/>
      <c r="G74" s="112"/>
    </row>
  </sheetData>
  <mergeCells count="41">
    <mergeCell ref="B74:G74"/>
    <mergeCell ref="A65:A69"/>
    <mergeCell ref="B65:B69"/>
    <mergeCell ref="B70:F70"/>
    <mergeCell ref="A71:F71"/>
    <mergeCell ref="A72:G72"/>
    <mergeCell ref="B73:G73"/>
    <mergeCell ref="A57:A58"/>
    <mergeCell ref="B57:B58"/>
    <mergeCell ref="A59:A61"/>
    <mergeCell ref="B59:B61"/>
    <mergeCell ref="A62:A64"/>
    <mergeCell ref="B62:B64"/>
    <mergeCell ref="A45:A50"/>
    <mergeCell ref="B45:B50"/>
    <mergeCell ref="B51:F51"/>
    <mergeCell ref="A52:G52"/>
    <mergeCell ref="A53:A56"/>
    <mergeCell ref="B53:B56"/>
    <mergeCell ref="B33:F33"/>
    <mergeCell ref="A34:G34"/>
    <mergeCell ref="A35:A39"/>
    <mergeCell ref="B35:B38"/>
    <mergeCell ref="B39:F39"/>
    <mergeCell ref="A40:A43"/>
    <mergeCell ref="B40:B42"/>
    <mergeCell ref="B43:F43"/>
    <mergeCell ref="A11:G11"/>
    <mergeCell ref="A12:A17"/>
    <mergeCell ref="B12:B17"/>
    <mergeCell ref="A19:A28"/>
    <mergeCell ref="B19:B28"/>
    <mergeCell ref="A29:A32"/>
    <mergeCell ref="B29:B32"/>
    <mergeCell ref="K2:K10"/>
    <mergeCell ref="A4:G4"/>
    <mergeCell ref="A5:G5"/>
    <mergeCell ref="A6:G6"/>
    <mergeCell ref="A8:A9"/>
    <mergeCell ref="B8:B9"/>
    <mergeCell ref="C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2012-05-17T07:33:55Z</dcterms:modified>
</cp:coreProperties>
</file>